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 state="visible" name="Hoja2" sheetId="2" r:id="rId5"/>
  </sheets>
  <definedNames>
    <definedName hidden="1" localSheetId="0" name="_xlnm._FilterDatabase">Hoja1!$A$3:$AO$47</definedName>
  </definedNames>
  <calcPr/>
  <extLst>
    <ext uri="GoogleSheetsCustomDataVersion2">
      <go:sheetsCustomData xmlns:go="http://customooxmlschemas.google.com/" r:id="rId6" roundtripDataChecksum="V/LqdqiQ92HUNX2jRa+tbRtNTIlNABZp5j9ZGwU3PGU="/>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
======
ID#AAAB6qo3b2g
DORA CRISTINA SUAREZ MACIAS    (2026-04-29 03:06:41)
Quitar la palabra borrador por que este fue el que se aprobó en comité</t>
      </text>
    </comment>
    <comment authorId="0" ref="H50">
      <text>
        <t xml:space="preserve">======
ID#AAAB6qo3b2k
DORA CRISTINA SUAREZ MACIAS    (2026-04-29 03:07:28)
Colocar el acta y la fecha de aprobación del programa</t>
      </text>
    </comment>
    <comment authorId="0" ref="D28">
      <text>
        <t xml:space="preserve">======
ID#AAABzEikQbU
tc={056B8CB3-F9ED-49B3-A987-9AB81DE9E8C3}    (2026-01-26 15:23:40)
[Comentario encadenado]
Su versión de Excel le permite leer este comentario encadenado; sin embargo, las ediciones que se apliquen se quitarán si el archivo se abre en una versión más reciente de Excel. Más información: https://go.microsoft.com/fwlink/?linkid=870924
Comentario:
    El indice de información clasificada y reservada debe ser una actividad diferente, y se involucra, OTIC/OAP y gestion documental</t>
      </text>
    </comment>
  </commentList>
  <extLst>
    <ext uri="GoogleSheetsCustomDataVersion2">
      <go:sheetsCustomData xmlns:go="http://customooxmlschemas.google.com/" r:id="rId1" roundtripDataSignature="AMtx7mi9CSu94nFkjiY0YPzX+N7h/qKYDA=="/>
    </ext>
  </extLst>
</comments>
</file>

<file path=xl/sharedStrings.xml><?xml version="1.0" encoding="utf-8"?>
<sst xmlns="http://schemas.openxmlformats.org/spreadsheetml/2006/main" count="749" uniqueCount="434">
  <si>
    <t xml:space="preserve"> PROGRAMA DE TRANSPARENCIA Y ÉTICA PÚBLICA- EJECUCIÓN 2026-PRIMER TRIMESTRE-SECRETARÍA DISTRITAL DE AMBIENTE</t>
  </si>
  <si>
    <t>PRIMERA LINEA</t>
  </si>
  <si>
    <t>SEGUNDA LINEA</t>
  </si>
  <si>
    <t>PRIMERA LINEA 2 TRIMESTRE</t>
  </si>
  <si>
    <t>SEGUNDA LINEA  2 TRIMESTRE</t>
  </si>
  <si>
    <t>Componente</t>
  </si>
  <si>
    <t>Acción estratégica</t>
  </si>
  <si>
    <t>ID ACTIVIDAD</t>
  </si>
  <si>
    <t>ACTIVIDAD</t>
  </si>
  <si>
    <t xml:space="preserve">META FISICA </t>
  </si>
  <si>
    <t>NOMBRE DEL INDICADOR</t>
  </si>
  <si>
    <t>UNIDAD DE MEDIDA</t>
  </si>
  <si>
    <t>FORMULA DEL INDICADOR</t>
  </si>
  <si>
    <t>DOCUMENTOS DE VERIFICACIÓN</t>
  </si>
  <si>
    <t>RESPONSABLE 
(Dependencia / Proceso)</t>
  </si>
  <si>
    <t>1ER TRIMESTRE</t>
  </si>
  <si>
    <t>2do TRIMESTRE</t>
  </si>
  <si>
    <t>3er TRIMESTRE</t>
  </si>
  <si>
    <t>4to TRIMESTRE</t>
  </si>
  <si>
    <t xml:space="preserve">PERIODICIDAD DE SEGUIMIENTO </t>
  </si>
  <si>
    <t>DESCRIPCIÓN DEL AVANCE</t>
  </si>
  <si>
    <t>% AVANCE Indicador 
Acumulado</t>
  </si>
  <si>
    <t>soporte</t>
  </si>
  <si>
    <t>OBSERVACIONES REVISIÓN CRISTINA</t>
  </si>
  <si>
    <t>1.GESTIÓN DEL RIESGO.</t>
  </si>
  <si>
    <t xml:space="preserve">1.1 Riesgo para la integridad </t>
  </si>
  <si>
    <t>1.1.1</t>
  </si>
  <si>
    <t xml:space="preserve">Elaborar informe de resultados de la gestión de Integridad del 2026, </t>
  </si>
  <si>
    <t xml:space="preserve">Número de informes realizados </t>
  </si>
  <si>
    <t>Número</t>
  </si>
  <si>
    <t>Número de informes elaborados / (1)  Número de informes programados*100%</t>
  </si>
  <si>
    <t>Informe  de la gestión de integridad del 2026</t>
  </si>
  <si>
    <t>Dirección de talento humamo / Gestores de Integridad</t>
  </si>
  <si>
    <t>Trimestral</t>
  </si>
  <si>
    <t>Esta actividad esta programada para el segundo trimestre</t>
  </si>
  <si>
    <t>NO APLICA PARA EL PERIODO</t>
  </si>
  <si>
    <t>1.1.2</t>
  </si>
  <si>
    <t xml:space="preserve">Socializar informe de resultados de la gestión de Integridad del 2026 </t>
  </si>
  <si>
    <t>Número de informes presentados</t>
  </si>
  <si>
    <t>Número de informes presentados / (1)  Número de informes programados *100%</t>
  </si>
  <si>
    <t>Comunicación por correo electrónico o por Forest  dirigido al  Comité Institucional  de Gestión y desempeño  de presentación del informe</t>
  </si>
  <si>
    <t>1.1.3</t>
  </si>
  <si>
    <t>Publicación en la pagina web del informe de resultados de la gestión de Integridad del 2026.</t>
  </si>
  <si>
    <t xml:space="preserve">Número de informes publicados </t>
  </si>
  <si>
    <t>Número de informes publicados /  (1)  Número de informes programados*100%</t>
  </si>
  <si>
    <t>Link del sitio web de la publicación.</t>
  </si>
  <si>
    <t xml:space="preserve">Dirección de talento humamo / Gestores de Integridad/Oficina Asesora de comunicaciones </t>
  </si>
  <si>
    <t>1.1.4</t>
  </si>
  <si>
    <t>Revisar la publicación de la declaración de bienes y rentas, del registro de conflicto de interés y la declaratoria del impuesto sobre la renta y complementarios de los sujetos obligados.</t>
  </si>
  <si>
    <t xml:space="preserve">Número de revisiones </t>
  </si>
  <si>
    <t>Número de revisiones realizadas / (1)  Número de  revisiones programadas  *100%</t>
  </si>
  <si>
    <t xml:space="preserve">consolidado de las revisiones realizadas </t>
  </si>
  <si>
    <t xml:space="preserve">Dirección de Talento Humano </t>
  </si>
  <si>
    <t>La Dirección de Talento Humano ha realizado socializaciones mediante piezas comunicativa de los días 22 de mayo y 2 de junio compartió la Circular 2 Externa emitida por el Departamento Administrativo del Servicio Civil Distrital (DASCD), mediante la cual se establecen los lineamientos para la actualización de la Declaración de Bienes y Rentas y Declaración General de Conflictos de Interés., así mismo piezas del 9, 18 de junio sobre la Actualización de Declaración de Bienes y Rentas – SIDEAP, y del 25 de junio se envió  correo invitando a los servidores a la Charla en Vivo sobre las actualizaciones de las declaraciones de Bienes y Rentas y conflicto de interés en el SIDEAP. Desde la Dirección de Talento se está realizando el seguimiento de los servidores que han actualizado el formato de Bienes y rentas y declaración de conflicto de intereses, así mismo desde la Dirección Contractual se envio memorando 2026IE107994 del 25  de mayo a los supervisores con el fin de establecer buenas prácticas contractuales – recomendaciones con relación a la actualización de la declaración de bienes y rentas, el registro de conflictos de interés y la declaración del impuesto sobre la renta y complementarios para contratistas, en cumplimiento de lo consignado en la circular externa no. 015 de 2026.</t>
  </si>
  <si>
    <t>Reporte excel y piezas</t>
  </si>
  <si>
    <t>Se evidencia que, durante el segundo trimestre de 2026, la Dirección de Talento Humano realizó un reporte sobre el estado actual de los funcionarios. Asimismo, como buena práctica, adelantó acciones de comunicación interna</t>
  </si>
  <si>
    <t>2. SEGUNDO TRIMESTRE - DPSIA - Google Drive</t>
  </si>
  <si>
    <t>1.1.5</t>
  </si>
  <si>
    <t>Realizar un proceso de Capacitación sobre la Gestión Antisoborno y conflicto de interés</t>
  </si>
  <si>
    <t xml:space="preserve">Número de capacitaciones  realizadas </t>
  </si>
  <si>
    <t>Número capacitaciones realizadas/ (1)  Número de capacitaciones programadas *100%</t>
  </si>
  <si>
    <t xml:space="preserve">piezas comunicativas o listados de asistencia </t>
  </si>
  <si>
    <t xml:space="preserve">Dirección de Talento Humano  </t>
  </si>
  <si>
    <t>Esta actividad esta programada para el tercer trimestre</t>
  </si>
  <si>
    <t>1.2  Canales de denuncia</t>
  </si>
  <si>
    <t>1.2.1</t>
  </si>
  <si>
    <t>Realizar seguimiento a la oportunidad en la atención de las PQRSFD, incluidas  las peticiones provenientes de los entes de control, recibidas por los canales de atención de la Secretaría Distrital de Ambiente, mediante su adecuado registro, evaluación inicial, generación de alertas y la elaboración de un informe mensual sobre la oportunidad de respuesta.</t>
  </si>
  <si>
    <t>Número de  informes mensuales sobre la gestión y atención de las PQRSF, incluidas  las peticiones provenientes de los entes de control, con análisis de la oportunidad de respuesta y alertas sobre el cumplimiento de los plazos legales.</t>
  </si>
  <si>
    <t>(No. de informes mensuales PQRSF  realizados    / (11) No. de informes mensuales programados) *100%</t>
  </si>
  <si>
    <t xml:space="preserve">Informes de PQRSF, </t>
  </si>
  <si>
    <t xml:space="preserve">Oficina de Participación, Educación y Localidades/ Atención al ciudadano </t>
  </si>
  <si>
    <t>Informe gestión de peticiones ciudadanas, grupos de valor y entes de control de los meses de enero y febrero de 2026 y soporte de su publicación.</t>
  </si>
  <si>
    <t>En el marco del cumplimiento de la acción, durante el primer trimestre de la vigencia 2026 se elaboraron y publicaron dos (2) informes mensuales de seguimiento a la gestión y atención de las PQRSF, incluyendo las peticiones provenientes de los entes de control, correspondientes a los meses de enero y febrero de 2026. Dichos informes incorporan el análisis de la oportunidad en la respuesta, así como la identificación de alertas relacionadas con el cumplimiento de los términos legales vigentes.
Es pertinente señalar que, para el primer trimestre, no se incluye el informe correspondiente al mes de marzo, en razón a que su elaboración se realiza mes vencido y contempla un periodo adicional de hasta quince (15) días calendario, con el propósito de garantizar la inclusión de los radicados recibidos durante los últimos días del mes y asegurar la consistencia y completitud de la información reportada.</t>
  </si>
  <si>
    <t>se evidencia el cumplimiento de la acción. Durante el primer trimestre de 2026 se elaboraron y publicaron dos (2) informes mensuales de seguimiento a la gestión y atención de las PQRSF (enero y febrero), los cuales incluyen análisis de oportunidad en las respuestas y la identificación de alertas frente al cumplimiento de los términos legales. Lo que equivale al 16%</t>
  </si>
  <si>
    <t>https://drive.google.com/drive/u/0/folders/1TLuxNufJ7zanvpuIU2iT8EA9cXRf-Ynn</t>
  </si>
  <si>
    <t>ok</t>
  </si>
  <si>
    <t>Elaboración de tres (3) informes de PQRSF, correspondientes a los meses de marzo, abril y mayo</t>
  </si>
  <si>
    <t>Informe gestión de peticiones ciudadanas, grupos de valor y entes de control de los meses de marzo. abril y mayo de 2026 y soporte de su publicación.
https://drive.google.com/drive/folders/1mLv-XYySv8yjhtzuhcVs0qIUEYJ7Qfi0</t>
  </si>
  <si>
    <t>Desde la segunda línea de defensa se verificó la elaboración de tres (3) informes de PQRSF, correspondientes a los meses de marzo, abril y mayo</t>
  </si>
  <si>
    <t>https://drive.google.com/drive/folders/1mLv-XYySv8yjhtzuhcVs0qIUEYJ7Qfi0</t>
  </si>
  <si>
    <t>1.2.2</t>
  </si>
  <si>
    <t>Realizar informes mensuales que miden el porcentaje de satisfacción del servicio prestado por el grupo servicio a la ciudadanía, mediante la aplicación de una encuesta de percepción, de forma voluntaria  a los usuarios atendidos  por los canales digitales y telefónico de la SDA.</t>
  </si>
  <si>
    <t xml:space="preserve">Número de informes mensuales donde se evidencia el porcentaje de satisfacción ciudadana </t>
  </si>
  <si>
    <t>Número de informes mensuales donde se evidencia el porcentaje de satisfacción ciudadana  realizados/ (12) No de informes programados*100%</t>
  </si>
  <si>
    <t>Infores mensuales  donde se evidencia el porcentaje de satisfacción ciudadana , respecto a la entidad y al servicio prestado .</t>
  </si>
  <si>
    <t>Informes mensuales de los meses de enero, febrero y marzo de 2026, en los que se evidencia el porcentaje de satisfacción ciudadana</t>
  </si>
  <si>
    <t>En el marco del cumplimiento de la acción, durante el primer trimestre de la vigencia 2026 se elaboraron los informes mensuales que evidencian el porcentaje de satisfacción ciudadana, correspondientes a los meses de enero, febrero y marzo de 2026, con base en la información recopilada a través de las encuestas diligenciadas por la ciudadanía.
Estos informes consolidan y analizan los resultados de satisfacción, permitiendo identificar tendencias, así como oportunidades de mejora en la prestación de los servicios institucionales.</t>
  </si>
  <si>
    <t>se evidencia el cumplimiento  de la actividad , correspondiente al 25% de lo programado, toda vez que durante el primer trimestre de la vigencia 2026 se elaboraron 3 informes mensuales de satisfacción ciudadana para los meses de enero, febrero y marzo, los cuales consolidan y analizan la información obtenida a través de las encuestas diligenciadas por la ciudadanía, permitiendo identificar tendencias y oportunidades de mejora en la prestación de los servicios institucionales.</t>
  </si>
  <si>
    <t>Se ajusto la redacción del seguimiento de la primera línea de defensa -ok</t>
  </si>
  <si>
    <t>En el marco del cumplimiento de la acción, durante el segundo trimestre de la vigencia 2026 se elaboraron los informes mensuales que evidencian el porcentaje de satisfacción ciudadana, correspondientes a los meses de abril, mayo y junio de 2026, con base en la información recopilada a través de las encuestas diligenciadas por la ciudadanía.
Estos informes consolidan y analizan los resultados de satisfacción, permitiendo identificar tendencias, así como oportunidades de mejora en la prestación de los servicios institucionales.</t>
  </si>
  <si>
    <t>Informes mensuales de los meses de abril, mayo y junio de 2026, en los que se evidencia el porcentaje de satisfacción ciudadana
https://drive.google.com/drive/folders/1hpt_iDNj3Y4xvzYpKLuZWOpqc0lYxLKE</t>
  </si>
  <si>
    <t xml:space="preserve">Desde la segunda línea de defensa se verificó la elaboración de tres (3) informes que evalúan la satisfacción ciudadana correspondiente a los meses de abril, mayo y junio </t>
  </si>
  <si>
    <t>https://drive.google.com/drive/folders/1hpt_iDNj3Y4xvzYpKLuZWOpqc0lYxLKE</t>
  </si>
  <si>
    <t>1.2.3</t>
  </si>
  <si>
    <t xml:space="preserve">Realizar seguimiento al modelo jurídico anticorrupción de la entidad </t>
  </si>
  <si>
    <t xml:space="preserve">Número de seguimientos realizados al Modelo </t>
  </si>
  <si>
    <t>Número de seguimientos  realizados al Modelo realizadas/ (2) Número de seguimientos  programados  al Modelo  programadas *100%</t>
  </si>
  <si>
    <t xml:space="preserve">mesas de trabajo ,listados de asistencia o  Registro de envío de documentación  a la secretaría Jurídica </t>
  </si>
  <si>
    <t xml:space="preserve">Oficina asesora de planeación/Oficina Juridica/Subsecretaría Institucional </t>
  </si>
  <si>
    <t>Desde la Oficina Juridica se asiste al comité distrital en el cual se realiza seguimiento al modelo de Gestión juridico anticorruopción. Se solicita a la secretaría juridica una capacitación acorde a la nueva articulación y normatividad</t>
  </si>
  <si>
    <t>Acta comité</t>
  </si>
  <si>
    <t>Se evidencia que durante el comité se realiza el seguimiento al modelo juridico anticorrupción solicitando aclaraciones sobre la nueva normatividad que lo afecta.</t>
  </si>
  <si>
    <t>1.3.Riesgo de LAFT/FPADM</t>
  </si>
  <si>
    <t>1.3.1.</t>
  </si>
  <si>
    <t>Actualizar de acuerdo a la normatividad vigente el  documento guia de riesgos que incluya los riesgos de sarlaft</t>
  </si>
  <si>
    <t>Numero de Documentos actualizados</t>
  </si>
  <si>
    <t>No de Documentos Actualizados/No Documentos  programados para actuializar*100</t>
  </si>
  <si>
    <t>Borrador de Guia para Aprobación</t>
  </si>
  <si>
    <t>Oficina asesora de planeación</t>
  </si>
  <si>
    <t>borrador de la política de administración de riesgos</t>
  </si>
  <si>
    <t>Se elaboró el borrador de la política de administración de riesgos alineada a la guia de gestión de riesgos en su V7, la cual incluye los lineamientos relacionados con SARLAFT, con su nueva denominación de "Riesgos de integridad"</t>
  </si>
  <si>
    <t>se evidencia el cumplimiento de lo programado para este período, correspondiente al 20% de lo programado, toda vez que se elaboró el borrador de la política de administración de riesgos, alineada a la Guía de Gestión de Riesgos en su versión 7, la cual incorpora los lineamientos relacionados con SARLAFT bajo su nueva denominación de “Riesgos de Integridad”, en cumplimiento de lo establecido para la presente acción</t>
  </si>
  <si>
    <t>1.3.2</t>
  </si>
  <si>
    <t>Aprobación de Guia de Riesgos que incluya los riesgos SARLAF</t>
  </si>
  <si>
    <t>Numero de documentos Aprobados</t>
  </si>
  <si>
    <t>No de Documentos proyectados para aprobar /No Documentos  programados para aprobar*100</t>
  </si>
  <si>
    <t>Documento Aprobado</t>
  </si>
  <si>
    <t xml:space="preserve"> Esta actividad esta programada para el segundo trimestre</t>
  </si>
  <si>
    <t xml:space="preserve">1.4  Debida diligencia </t>
  </si>
  <si>
    <t>1.4.1</t>
  </si>
  <si>
    <t xml:space="preserve">Actualizar la Política de administración de riesgos de la entidad, </t>
  </si>
  <si>
    <t>Número de actualizaciones realizadas a la Política de administración de riesgos</t>
  </si>
  <si>
    <t xml:space="preserve"> Número</t>
  </si>
  <si>
    <t>No. de revisiones realizadas a la Política / (1) No de revisiones programadas *100%</t>
  </si>
  <si>
    <t>Actas de reunión, comunicaciones internas.</t>
  </si>
  <si>
    <t>Se actualizó y aprobó la política de gestión integral de riesgos alineada a la guia de gestión de riesgos en su V7, la cual incluye los lineamientos relacionados con SARLAFT, y la adopción del SIGRIP,</t>
  </si>
  <si>
    <t xml:space="preserve">Actualización de politicas </t>
  </si>
  <si>
    <t xml:space="preserve">Se evidencia la actualización de la política de administración de riesgos </t>
  </si>
  <si>
    <t>1.4.2</t>
  </si>
  <si>
    <t xml:space="preserve">Socializar la Política de administración de riesgos de la entidad </t>
  </si>
  <si>
    <t>Número de Socializaciones de la Política de administración de riesgos.</t>
  </si>
  <si>
    <t>No. de Socializaciones realizadas/ (1)  No de socializaciones programadas</t>
  </si>
  <si>
    <t>Actas de reunión
Soportes de socialización</t>
  </si>
  <si>
    <t>Esta actividad esta programada para el tercer trimestre. La política se aprobó en la sesión del CICCI del 25 de junio y la socialización del documento se realizará en julio</t>
  </si>
  <si>
    <t>NA</t>
  </si>
  <si>
    <t xml:space="preserve">Dado que el comité se realizó finalizando el semestre la socialización se realizará en Julio.No se evidencia avance </t>
  </si>
  <si>
    <t>sin soporte</t>
  </si>
  <si>
    <t>1.4.3</t>
  </si>
  <si>
    <t>Actualizar  el mapa de riesgos de la entidad</t>
  </si>
  <si>
    <t>Número de mapas de riesgo actualizados</t>
  </si>
  <si>
    <t>No de actualizaciones realizadas/No de actualizaciones programadas*100%</t>
  </si>
  <si>
    <t xml:space="preserve">Actas de reunión, comunicaciones internas, </t>
  </si>
  <si>
    <t>Se realizó la actualización del mapa de riesgos de los 16 procesos que conforman el mapa de operación por procesos V7</t>
  </si>
  <si>
    <t>Mapa de riesgos consolidado</t>
  </si>
  <si>
    <t>Se evidencia la actualización del mapa de los riesgos de los diferentes procesos que tiene la SDA.</t>
  </si>
  <si>
    <t>1.4.4</t>
  </si>
  <si>
    <t>Presentar el mapa de riesgos de la entidad  ante el Comité Institucional de Coordinación de Control Interno - CICCI.</t>
  </si>
  <si>
    <t>Número de mapas de riesgo presentados</t>
  </si>
  <si>
    <t>No. de mapas de riesgo  presentados  / (1) No de mapas programados *100%</t>
  </si>
  <si>
    <t xml:space="preserve"> Convocatoria y asistencia  a comité</t>
  </si>
  <si>
    <t>La consolidación del mapa de riesgos se finalizo el 25 de junio por lo tanto la socialización en el CIGD se tiene programada para julio</t>
  </si>
  <si>
    <t xml:space="preserve">No se evidencia avance </t>
  </si>
  <si>
    <t>1.4.5</t>
  </si>
  <si>
    <t>Realizar monitoreo al mapa de riesgos, conforme a la politica de administración de riesgos de la SDA, los procedimientos internos y el esquema de lineas de defensa.</t>
  </si>
  <si>
    <t>Número de Monitoreos al mapa de riesgos de gestión y corrupción de la SDA</t>
  </si>
  <si>
    <t xml:space="preserve">No. De monitoreos  realizadas / (3) No. De monitoreos programados*100% </t>
  </si>
  <si>
    <t>Isolución, informes de segunda linea de defensa</t>
  </si>
  <si>
    <t>Conforme a la politica de administración de riesgos de la SDA, los procedimientos internos y el esquema de lineas de defensa, el primer monitoreo al mapa de riesgos en la vigencia 2026 se tiene programada para el mes de octubre. En el marco del rediseño institucional la OAP envio memorando a la oficina de control interno con la justificación para no llevar a cabo los monitoreos del primer semestre</t>
  </si>
  <si>
    <t>Memorando 2026IE88691 del 30 de abril de 2026</t>
  </si>
  <si>
    <t>Se reprograma la actividad para los ultimos dos trimestres del año, por tanto  no se considera incumplimiento.</t>
  </si>
  <si>
    <t>1.4.6</t>
  </si>
  <si>
    <t xml:space="preserve">Realizar Auditoria Al Programa de Transparencia y Ética Pública – PTEP </t>
  </si>
  <si>
    <t xml:space="preserve">Número de auditorias realizadas para la vigencia 2026 </t>
  </si>
  <si>
    <t xml:space="preserve">Número de auditorias realizadas / (1) Número de auditorias programadas  *100% </t>
  </si>
  <si>
    <t>Informe de auditoria  de la vigencia
2026</t>
  </si>
  <si>
    <t>Oficina de
Control
Interno</t>
  </si>
  <si>
    <t>1.4.7</t>
  </si>
  <si>
    <t xml:space="preserve">Socialización de la Auditoria Al Programa de Transparencia y Ética Pública – PTEP  </t>
  </si>
  <si>
    <t xml:space="preserve">Número de auditorias socializadas o divulgadas para la vigencia 2026 </t>
  </si>
  <si>
    <t xml:space="preserve">Número de auditorias socializadas / (1) Número de auditorias programadas para socializar *100% </t>
  </si>
  <si>
    <t>Informe de auditoria  de la vigencia
2026 socializada</t>
  </si>
  <si>
    <t>1.4.8</t>
  </si>
  <si>
    <t>Realizar un (1) seguimiento al Mapa de Riesgos Institucional</t>
  </si>
  <si>
    <t>Número de seguimientos realizados</t>
  </si>
  <si>
    <t xml:space="preserve">Número de seguimientos realizads  / (1) Número de seguimientos programados  *100% </t>
  </si>
  <si>
    <t xml:space="preserve">Informe de seguimientos </t>
  </si>
  <si>
    <t>ELIMINADA COMITÉ CICI 11 Y 25 DE JUNIO:Esta solicitud se fundamenta en que, en el marco del mencionado Comité, se aprobó el
ajuste del Plan Anual de Auditoría 2026 – versión 3 (Anexo a esta comunicación), dentro
del cual se determinó retirar el seguimiento programado al Mapa de Riesgos Institucional,
en atención a la solicitud formulada por la Oficina Asesora de Planeación mediante
Memorando No. 2026IE88691 del 30 de abril de 2026.</t>
  </si>
  <si>
    <t>2.REDES Y ARTICULACIÓN</t>
  </si>
  <si>
    <t>2.1 Redes internas</t>
  </si>
  <si>
    <t>2.1.1</t>
  </si>
  <si>
    <t>Mantener actualizada la matriz de  las redes internas   - relacionadas con los contenidos del Programa de Transparencia y Etica Publica mediante una matriz</t>
  </si>
  <si>
    <t>Número de matrices actualizadas</t>
  </si>
  <si>
    <t>No de matrices actualizadas /(1) No de matrices *100%</t>
  </si>
  <si>
    <t>Matriz excel con la actualización de las redes internas</t>
  </si>
  <si>
    <t>OPEL/OAP/OTIC</t>
  </si>
  <si>
    <t>Su cumplimiento está proyectado para el último trimestre de 2026. Desde la OPEL se estará pendiente de la convocatoria de reunión que realice la OAP</t>
  </si>
  <si>
    <t>2.2 Redes internas</t>
  </si>
  <si>
    <t>2.2.1</t>
  </si>
  <si>
    <t>Mantener actualizada la matriz de  las redes externas  - relacionadas con los contenidos del Programa de Transparencia y Etica Publica mediante una matriz</t>
  </si>
  <si>
    <t>No de matrices actualizadas / (1)  No de matrices  *100%</t>
  </si>
  <si>
    <t>Matriz excel con la actualización de las redes externas</t>
  </si>
  <si>
    <t>3.CULTURA DE LEGALIDAD Y ESTADO ABIERTO</t>
  </si>
  <si>
    <t>3.1. Acceso a la información Pública</t>
  </si>
  <si>
    <t>3.1.1</t>
  </si>
  <si>
    <t>Realizar capacitaciones o sensibilizaciones sobre producción documental con criterios de accesibilidad, lenguaje claro y enfoque diferencial, a fin de ser publicados en la sede electrónica de la SDA, según la Resolución Mintic No. 1519 de 2020.</t>
  </si>
  <si>
    <t>Número de Capacitaciones sobre la producción y publicación de documentos accesibles en la sede electronica de la SDA, conforme la Resolución 1519 de 2020</t>
  </si>
  <si>
    <t>N° de capacitaciones realizadas /(2)*100%.</t>
  </si>
  <si>
    <t xml:space="preserve">Presentaciones, convocatoria y listados de asistencia de Capacitaciones </t>
  </si>
  <si>
    <t>Oficina asesora de comunicaciones</t>
  </si>
  <si>
    <t>3.1.2</t>
  </si>
  <si>
    <t>Realizar socialización a los supervisores de los contratos respecto de los deberes de la Ley 1474 de 2011 y demás normas concordantes y el manual de contratación.</t>
  </si>
  <si>
    <t>Número de Capacitaciones respecto de los deberes de la Ley 1474 de 2011 y demás normas concordantes y el manual de contratación.</t>
  </si>
  <si>
    <t>N° de capacitaciones realizadas (2) /No. De capacitaciones programadas*100%.</t>
  </si>
  <si>
    <t>Dirección Contractual</t>
  </si>
  <si>
    <t>Mediante Memorando No. 2026IE87842, la Dirección Contractual convocó la capacitación llevada a cabo el 5 de mayo de 2026, impartida por profesionales de la Agencia Nacional de Contratación Pública – Colombia Compra Eficiente, dirigida a los supervisores de contratos de la entidad. La referida capacitación estuvo orientada al uso de la plataforma SECOP II, particularmente en lo relacionado con la publicación de documentos generados en desarrollo de la ejecución contractual y el manejo general de la herramienta, con el propósito de consolidar buenas prácticas en el control y seguimiento de los contratos, y dar cabal cumplimiento a los principios rectores de la contratación estatal, en especial al principio de transparencia, materializado en la oportuna publicación de los documentos contractuales dentro de los términos previstos en la Ley 80 de 1993 y demás disposiciones normativas aplicables en materia de contratación estatal.  
Se adjunta memorando de convocatoria y lista de asistencia.</t>
  </si>
  <si>
    <t xml:space="preserve">Memorando y listados </t>
  </si>
  <si>
    <t>Se evidencia que se realizó una capacitación el 5 de mayo de 2026, impartida por profesionales de la Agencia Nacional de Contratación Pública – Colombia Compra Eficiente, dirigida a los supervisores de contratos de la entidad. La referida capacitación estuvo orientada al uso de la plataforma SECOP II, Se adjuntan memorando de invitación y listados de asistencia.</t>
  </si>
  <si>
    <t>3.1.3</t>
  </si>
  <si>
    <t xml:space="preserve">Implementar criterios de accesibilidad  al slider principal y a las imagenes que contengan texto excesivo dentro del portal web institucional
</t>
  </si>
  <si>
    <t>Número de implementaciones realizadas</t>
  </si>
  <si>
    <t>N° de implementaciones de criterios de accesibilidad  realizados  /(2) No. De implementaciones de criterios de accesibilidad  programados*100%.</t>
  </si>
  <si>
    <t xml:space="preserve">Informe de implementación </t>
  </si>
  <si>
    <t xml:space="preserve">Oficina de  Tecnologías  de la Información y Oficina asesora de comunicaciones </t>
  </si>
  <si>
    <t xml:space="preserve">
En el marco del rediseño de la Sede Electrónica y de la arquitectura de la información actualmente definida, se implementó y configuró un componente interno de uso administrativo dentro del CMS, orientado a la validación y comprobación de criterios de accesibilidad durante el proceso de creación, edición y publicación de contenidos. Esta herramienta permite identificar errores, alertas y advertencias asociadas a accesibilidad digital, facilitando la subsanación de hallazgos y el cumplimiento de los lineamientos establecidos en el Anexo 1 de la Resolución 1519 de 2020 del MinTIC.
De igual forma, el comprobador integrado en el CMS se utiliza como mecanismo de validación sobre contenidos, componentes y estructuras implementadas en el portal en rediseño, permitiendo identificar observaciones y oportunidades de mejora relacionadas con accesibilidad, usabilidad y estructura semántica. En este sentido, los ajustes se realizan de manera progresiva conforme avanza la construcción, maquetación, carga y publicación de contenidos, garantizando la aplicación de buenas prácticas y lineamientos de accesibilidad durante el proceso de implementación de la nueva Sede Electrónica.
Adicionalmente, como segunda capa de validación, se realizará el uso de herramientas externas de evaluación de accesibilidad para navegadores web, específicamente el validador WAVE (Web Accessibility Evaluation Tool). Esta herramienta permite analizar páginas web e identificar errores de accesibilidad, problemas de contraste, ausencia de etiquetas alternativas, estructuras incorrectas de encabezados, elementos sin identificación semántica, problemas de navegación y otros aspectos relacionados con el cumplimiento de estándares internacionales de accesibilidad web, incluyendo las pautas WCAG.
Lo anterior permitirá complementar el proceso de validación técnica y funcional de accesibilidad, fortaleciendo el cumplimiento normativo y mejorando la experiencia de navegación para todos los usuarios.</t>
  </si>
  <si>
    <t>pdf tipo informe</t>
  </si>
  <si>
    <t xml:space="preserve">Se evidencia un documento que permite verificar el uso de herramientas de validación de accesibilidad, como WAVE y el comprobador del CMS . Se recomienda hacer un informe como tal donde se explique la información mas especifica para el proximo reporte  </t>
  </si>
  <si>
    <t>3.1.4</t>
  </si>
  <si>
    <t>Realizar trimestralmente la identificación y corrección de errores y advertencias de los criterios de usabildiad y accesibilidad web del slider principal de la sede electronica de la SDA.</t>
  </si>
  <si>
    <t xml:space="preserve">Numero de informes de errores y advertencias </t>
  </si>
  <si>
    <t>N° de reportes de errores   realizados /(4)No de reportes de errores    programados*100%.</t>
  </si>
  <si>
    <t>Reporte de errores trimestral</t>
  </si>
  <si>
    <t xml:space="preserve">Oficina de  Tecnologías  de la Información y comunicación </t>
  </si>
  <si>
    <t>Se realiza un documento del nuevo sitio web.</t>
  </si>
  <si>
    <t>Se evidencia un documento con  identificación de errores y advertencias y 
explicación general de que se realizan ajustes progresivos; pero se debe detallar un poco mas para el próximo trimestre.</t>
  </si>
  <si>
    <t>3.1.5</t>
  </si>
  <si>
    <t>Actualizar el inventario de activos de la información</t>
  </si>
  <si>
    <t>Número de Actualizaciones del inventario de activo</t>
  </si>
  <si>
    <t>N° de Actualizaciones del inventario de activo   realizados /(1)No de Actualizaciones del inventario de activo   programados*100%.</t>
  </si>
  <si>
    <t xml:space="preserve">Inventario de activos de información e indice de información clasificada y reservada actualizados </t>
  </si>
  <si>
    <t>Esta actividad esta programada para el tecer trimestre</t>
  </si>
  <si>
    <t>3.1.6</t>
  </si>
  <si>
    <t>Realizar seguimimiento trimestral al esquema de públicación</t>
  </si>
  <si>
    <t>No. De seguimientos realizados /(3)No de seguimientos programados*100%</t>
  </si>
  <si>
    <t xml:space="preserve">Excel de seguimiento, correos con solicitudes de ajustes y actualización </t>
  </si>
  <si>
    <t>Matriz esquema</t>
  </si>
  <si>
    <t>Se realiza el seguimiento a la matriz trimestral del esquema de publicación, con el fin de verificar el cumplimiento de las actividades programadas y garantizar la actualización oportuna de la información institucional</t>
  </si>
  <si>
    <t>Se evidencia el seguimiento del esquema de publicación por medio de la matriz trimestral, en donde también se identifican los soportes remitidos por las diferentes dependencias para su respectiva gestión.</t>
  </si>
  <si>
    <t xml:space="preserve">En la descipción del avance deben relacionar el npumero de seguimiento realizados, es decir explicar el cumplimiento del indicador  -dice trimestral </t>
  </si>
  <si>
    <t>Se realiza el seguimiento  TRIMESTRAL a la actual matriz del esquema de publicación de la SDA</t>
  </si>
  <si>
    <t>Matriz excel</t>
  </si>
  <si>
    <t xml:space="preserve">Se evidencia el seguimiento en la matriz de excel de la herramienta del esquema </t>
  </si>
  <si>
    <t>3.1.7</t>
  </si>
  <si>
    <t xml:space="preserve">Realizar seguimiento al cumplimiento de la Resolución 1519 de 2020 "Estandares publicación sede electrónica y web"  con la matriz de la Procuraduria.  </t>
  </si>
  <si>
    <t>No de seguimientos realizados/(1) No de seguimientos programados</t>
  </si>
  <si>
    <t>Matriz excel con seguimiento</t>
  </si>
  <si>
    <t>Matriz ita</t>
  </si>
  <si>
    <t>Se realiza el seguimiento cuatrimestral al cumplimiento de los estándares de publicación de la sede electrónica mediante la matriz ITA, asegurando la verificación de los lineamientos establecidos.</t>
  </si>
  <si>
    <t>Se evidencia el seguimiento a la matriz de cumplimiento de los estándares de publicación de la sede electrónica, matriz ITA, junto con sus respectivos soportes de gestión ante las diferentes dependencias</t>
  </si>
  <si>
    <t>OK</t>
  </si>
  <si>
    <t>CUMPLIDO 100%</t>
  </si>
  <si>
    <t>3.1.8</t>
  </si>
  <si>
    <t>Presentar el ITA en el aplicativo de la procuraduria</t>
  </si>
  <si>
    <t>Número de indices presentados</t>
  </si>
  <si>
    <t>No de indices presentados/(1)  No de indices solicitados*100%</t>
  </si>
  <si>
    <t>Soporte de presentación en el aplicativo de la procuraduria</t>
  </si>
  <si>
    <t>3.1.9</t>
  </si>
  <si>
    <t>Divulgar tips de seguridad por medio de correo electrónico  con temas referentes a Seguridad de la Información y Ciberseguridad a todos los colaboradores de la entidad</t>
  </si>
  <si>
    <t xml:space="preserve">Número de tips de seguridad (correos electrónocos) divulgados enfocados a temas de Seguridad, Privacidad y Protección de la Información </t>
  </si>
  <si>
    <t>N° de correos electrónicos divulgados  /No. De correos electrónicos programados*100%. (6)</t>
  </si>
  <si>
    <t xml:space="preserve">Correos electrónicos divulgados a toda la entidad con la información relacionada a Seguridad de la Información
</t>
  </si>
  <si>
    <t>Durante el segundo trimestre se enviaron cuatro (4) correos electrónicos a toda la entidad con información relacionada con la Seguridad de la Información, con el fin de fortalecer la cultura de seguridad y sensibilizar a los funcionarios sobre las buenas prácticas en la protección de la información.</t>
  </si>
  <si>
    <t>correos</t>
  </si>
  <si>
    <t xml:space="preserve">Se evidencian 4 correos de divulgación con  tips de seguridady siberseguridad </t>
  </si>
  <si>
    <t>3.1.10</t>
  </si>
  <si>
    <t xml:space="preserve">Realizar seguimiento a la actualización de los indicadores ambientales dispuestos en el Observatorio Ambiental de Bogotá-OAB </t>
  </si>
  <si>
    <t>Realizar el seguimiento al 100% de los indicadores disponibles en el  OAB de forma de mensual.</t>
  </si>
  <si>
    <t xml:space="preserve">Porcentaje de actualización de los indicadores  del OAB </t>
  </si>
  <si>
    <t>Porcentaje</t>
  </si>
  <si>
    <t xml:space="preserve">No.de indicadores con seguimiendo  del OAB realizados /No.total de indicadores </t>
  </si>
  <si>
    <t xml:space="preserve">Informes de administración y bitácoras (mes vencido) </t>
  </si>
  <si>
    <t>Informe de seguimiento OAB.-bitacora</t>
  </si>
  <si>
    <t>Se realiza el informe de seguimiento del OAB junto con la bitácora y sus respectivas estadísticas</t>
  </si>
  <si>
    <t>Se evidencia que el OAB ha realizado el seguimiento con sus bitácoras, estadísticas e información correspondiente a los meses de enero, febrero y marzo, dando cumplimiento al 25% de la actividad, un porcentaje mayor a lo programado.</t>
  </si>
  <si>
    <t>Se realizan los informes de seguimientos y las bitacoras correspondientes al 2do trimestre</t>
  </si>
  <si>
    <t>Informes y bitacoras</t>
  </si>
  <si>
    <t>Se evidencian los informes, las actualizaciones, bitacoras y demás soportes de los meses  abril , mayo y junio que demuestran el seguimiento al 100% de los indicadores disponibles en el  OAB de forma de mensual.</t>
  </si>
  <si>
    <t>3.1.11</t>
  </si>
  <si>
    <t>Realizar la actualización de informes de resultados de modelamiento descriptivo, analitico y prospectivo.</t>
  </si>
  <si>
    <t>Número de informes de resultados realizados</t>
  </si>
  <si>
    <t>No. de informes de resultados  realizadas /(2)No de informes  programadas</t>
  </si>
  <si>
    <t xml:space="preserve">Informe de resultados 
</t>
  </si>
  <si>
    <t>3.1.12</t>
  </si>
  <si>
    <t>Realizar  la gestión a la  actualización de los datos abiertos geográficos  en la plataforma distrital "Datos abiertos Bogotá" https://datosabiertos.bogota.gov.co/</t>
  </si>
  <si>
    <t>gestionar la actualización del  100% de los datos</t>
  </si>
  <si>
    <t>porcentaje de datos gestionados para actualización</t>
  </si>
  <si>
    <t xml:space="preserve">Número de objetos geográficos gestionados/ Número total de objetos </t>
  </si>
  <si>
    <t xml:space="preserve">Informe de datos gestionados
</t>
  </si>
  <si>
    <t>Durante el segundo trimestre de 2026 se alcanzó un avance del 55 % en la gestión para la actualización de los datos abiertos geográficos en la plataforma Distrital Datos Abiertos Bogotá. Como parte de este proceso se realizó la revisión del estado de la información geográfica publicada, se remitieron comunicaciones formales solicitando la actualización de las capas geográficas a las dependencias responsables y se llevaron a cabo mesas de trabajo para coordinar la validación, consolidación y entrega de la información requerida para su actualización.</t>
  </si>
  <si>
    <t>https://drive.google.com/drive/folders/1oP4mHJ8qSf_ZovQvatCntBmDuxKwvBx-?usp=drive_link</t>
  </si>
  <si>
    <t>Se evidencia un documento con el avance de la actualziación de los datos abiertos geograficos en la plataforma de datos abiertos con un avance de 68 datos sobre los 123 programados.</t>
  </si>
  <si>
    <t>Adelantar sensibilizaciones o capacitaciones sobre Seguridad, Privacidad y Protección de la Información  de la SDA, de forma trimestral .</t>
  </si>
  <si>
    <t xml:space="preserve">Número de sensibilizaciones realizadas enfocadas a temas de Seguridad, Privacidad y Protección de la Información </t>
  </si>
  <si>
    <t>N° de sensibilizaciones realizadas (4) /No. De sensibilizaciones programadas*100%.</t>
  </si>
  <si>
    <t>Presentaciones, convocatoria y listados de asistencia a las sensibilizaciones</t>
  </si>
  <si>
    <t>Acta  de capacitación</t>
  </si>
  <si>
    <t>Se adelantó una capacitacin sobre Políticas de seguridad y privacidad de la información</t>
  </si>
  <si>
    <t>se evidencia el cumplimiento de la actividad, correspondiente al 25% de lo programado, toda vez que se adelantó una capacitación sobre políticas de seguridad y privacidad de la información, de la cual reposan los soportes correspondientes, tales como el acta de reunión, en cumplimiento de lo establecido para el primer trimestre.</t>
  </si>
  <si>
    <t>Se adelantó una capacitación sobre identficacion de activos de informacion que hacen parte de la Políticas de seguridad y privacidad de la información</t>
  </si>
  <si>
    <t>Se evidencia el cumplimiento de la actividad, correspondiente al 25% de lo programado, toda vez que se adelantó una capacitación sobre políticas de seguridad y privacidad de la información, de la cual reposan los soportes correspondientes, tales como el acta de reunión, en cumplimiento de lo establecido para el primer trimestre.</t>
  </si>
  <si>
    <t xml:space="preserve">3.2 Participación ciudadana y rendición de cuentas </t>
  </si>
  <si>
    <t>3.2.1</t>
  </si>
  <si>
    <t>Preparar jornada de dialogo ciudadano y rendición de cuenta de la vigencia 2025, conforme a la ruta de trabajo y lineamientos metodológicos de la Administración distrital y la Veeduría Distrital.</t>
  </si>
  <si>
    <t>Jornada de dialogo  de audiencia publica vigencia 2025</t>
  </si>
  <si>
    <t>Audiencias publicas de vigencia 2025 realizada/(1) *100%</t>
  </si>
  <si>
    <t>Soportes de asistencia e Informe de Audiencia Rendición de cuentas.</t>
  </si>
  <si>
    <t>Oficina asesora de planeación, despacho, oficina asesora de comunicaciones</t>
  </si>
  <si>
    <t>soportes que evidencian la realización de la audiencia pública de rendición de cuentas</t>
  </si>
  <si>
    <t>El 17 de marzo, se realizó la audiencia pública de acuerdo con los lineamientos direccionados, en articulación con las entidades que hacen parte de la Alcaldía Mayor de Bogotá</t>
  </si>
  <si>
    <t>Se evidencian los soportes correspondientes, tales como listado de asistencia, informe de la audiencia y registro fotográfico, entre otros</t>
  </si>
  <si>
    <t>Se ajusta descipción del avance-ok</t>
  </si>
  <si>
    <t>3.2.2</t>
  </si>
  <si>
    <t>Ejecutar el plan de comunicaciones de la SDA para la vigencia 2026, el cual incluye la socialización y divulgación de la gestión institucional e información de interés, a través de los canales tanto internos como externos con los que cuenta la entidad</t>
  </si>
  <si>
    <t>Número de seguimientos de cumplimiento del plan de comunicaciones de la vigencia 2025 realizados</t>
  </si>
  <si>
    <t>No de Seguimientos de cumplimiento del plan de comunicaciones de la vigencia 2026 realizados/(12)*100%</t>
  </si>
  <si>
    <t>Informes de seguimiento mensual    del plan de comunicaciones</t>
  </si>
  <si>
    <t xml:space="preserve">Informes mensuales de los meses de enero, febrero </t>
  </si>
  <si>
    <r>
      <rPr>
        <rFont val="Arial"/>
        <b/>
        <color theme="1"/>
        <sz val="9.0"/>
      </rPr>
      <t>REPORTE DE INDICADORES OFICINA ASESORA DE COMUNICACIONES ENERO 2026.</t>
    </r>
    <r>
      <rPr>
        <rFont val="Arial"/>
        <color theme="1"/>
        <sz val="9.0"/>
      </rPr>
      <t xml:space="preserve">
La Oficina Asesora de Comunicaciones ejecuta el Plan de Comunicaciones 2026 a través de dos líneas estratégicas. A continuación, se relacionan las actividades realizadas durante el mes de enero correspondiente a cada línea.  
1.	Línea de comunicación organizacional e interna 
Carteleras digitales: Durante este periodo se realizó la publicación de 10 contenidos en las carteleras digitales de la entidad. 
Correo institucional: Se enviaron 10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enero se realizó 1 convocatoria a medios y 1 acompañamiento.
Redes Sociales: En las redes sociales de la entidad los resultados durante este mes fueron: en Twitter (X) 63 nuevos seguidores para un consolidado de 160.260; 1.443 nuevos seguidores en Instagram para un consolidado de 85.890; -5 seguidores en TikTok para un consolidado de 10.795, 494 nuevos seguidores en Facebook para un consolidado de 62.875 y durante enero tuvimos 3.177 vistas para un consolidado de 15.250.000 visualizaciones de los videos institucionales en el canal de YouTube.
Página Web: Durante enero en la página web de la Secretaría Distrital de Ambiente www.ambientebogota.gov.co se publicaron 8 contenidos entre comunicados y banners, se actualizaron 11 contenidos por ticket de información y se registraron 43.900 visitantes.
Piezas gráficas: En este periodo se diseñaron y publicaron 111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(0): Durante este periodo no se realizaron campañas
Celebraciones (1): Día Nacional de la Educación Ambiental (interno y externa).
Eventos (0): Durante este periodo no se realizaron eventos
Con estas acciones de comunicación en las dos líneas estratégicas, la OAC se dio cumplimiento al 1.45 % del avance programado para el periodo. Los soportes se pueden verificar en el Drive, Unidad Compartida OAC II, archivos 2026, indicadores, enero 2026.
</t>
    </r>
    <r>
      <rPr>
        <rFont val="Arial"/>
        <b/>
        <color theme="1"/>
        <sz val="9.0"/>
      </rPr>
      <t>REPORTE DE INDICADORES OFICINA ASESORA DE COMUNICACIONES FEBRERO 2026.</t>
    </r>
    <r>
      <rPr>
        <rFont val="Arial"/>
        <color theme="1"/>
        <sz val="9.0"/>
      </rPr>
      <t xml:space="preserve">
La Oficina Asesora de Comunicaciones ejecuta el Plan de Comunicaciones 2026 a través de dos líneas estratégicas. A continuación, se relacionan las actividades realizadas durante el mes de febrero correspondiente a cada línea.  
1.	Línea de comunicación organizacional e interna.
Carteleras digitales: Durante este periodo se realizó la publicación de 35 contenidos en las carteleras digitales de la entidad. 
Correo institucional: Se enviaron 26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12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febrero se realizó 1 convocatoria a medios y 9 acompañamientos.
Redes Sociales: En las redes sociales de la entidad los resultados durante este mes fueron: en Twitter (X) 92 nuevos seguidores para un consolidado de 160.352; 866 nuevos seguidores en Instagram para un consolidado de 86.756; 208 seguidores en TikTok para un consolidado de 11.003, 125 nuevos seguidores en Facebook para un consolidado de 63.000 y durante febrero tuvimos 15.526 vistas para un consolidado de 15.840.518 visualizaciones de los videos institucionales en el canal de YouTube.
Página Web: Durante febrero en la página web de la Secretaría Distrital de Ambiente www.ambientebogota.gov.co se publicaron 16 contenidos entre comunicados y banners, se actualizaron 7 contenidos por ticket de información y se registraron 151.4 mil visitantes.
Piezas gráficas: En este periodo se diseñaron y publicaron 235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 No Negociables, Earthshot, Día sin Carro y Humedales.
Celebraciones (4): Día Internacional de los Humedales (interno y externa), Apagón Ambiental (interno y externa), Día sin Carro y sin Moto (externa), Día Internacional para la Protección de los Osos del Mundo (externa). 
Eventos (2): Día Internacional de los Humedales, Día sin Carro y sin Moto
Con estas acciones de comunicación en las dos líneas estratégicas, la OAC se dio cumplimiento al 1.45 % del avance programado para el periodo. Los soportes se pueden verificar en el Drive, Unidad Compartida OAC II, archivos 2026, indicadores, febrero 2026.
</t>
    </r>
    <r>
      <rPr>
        <rFont val="Arial"/>
        <b/>
        <color theme="1"/>
        <sz val="9.0"/>
      </rPr>
      <t>REPORTE DE INDICADORES OFICINA ASESORA DE COMUNICACIONES MARZO 2026.</t>
    </r>
    <r>
      <rPr>
        <rFont val="Arial"/>
        <color theme="1"/>
        <sz val="9.0"/>
      </rPr>
      <t xml:space="preserve">
La Oficina Asesora de Comunicaciones ejecuta el Plan de Comunicaciones 2026 a través de dos líneas estratégicas. A continuación, se relacionan las actividades realizadas durante el mes de marzo correspondiente a cada línea.  
1.	Línea de comunicación organizacional e interna.
Carteleras digitales: Durante este periodo se realizó la publicación de 43 contenidos en las carteleras digitales de la entidad. 
Correo institucional: Se enviaron 30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16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marzo se realizaron 7 acompañamientos y no se realizaron convocatoria a medios.
Redes Sociales: En las redes sociales de la entidad los resultados durante este mes fueron: en Twitter (X) 13 nuevos seguidores para un consolidado de 160.365; 635 nuevos seguidores en Instagram para un consolidado de 87.391; 352 seguidores en TikTok para un consolidado de 11.355, 142 nuevos seguidores en Facebook para un consolidado de 63.142 y durante marzo tuvimos 1.511.236 vistas para un consolidado de 17.345.833 visualizaciones de los videos institucionales en el canal de YouTube.
Página Web: Durante marzo en la página web de la Secretaría Distrital de Ambiente www.ambientebogota.gov.co se publicaron 23 contenidos entre comunicados y banners, se actualizaron 34 contenidos por ticket de información y se registraron 51.8 mil visitantes.
Piezas gráficas: En este periodo se diseñaron y publicaron 270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Calidad del aire en Ciudad Bolívar, Sin ellas, no pasa: Día de la Mujer, Tu poder es consumir de forma consciente, Guardianes de la Vida Silvestre, En Bogotá te lo contamos (Rendición de cuentas 2025), En la ZUMA, todos suman, Agua somos todos.
Celebraciones (15): Apagón Ambiental (interno y externa), Día Mundial del Reciclador (externa), Día Mundial de la Vida Silvestre (externa), Día Internacional de la Acción por los Ríos (externa), Día Internacional de los Derechos del Consumidor (externa), Día Mundial del Agua (interna y externa), Día Internacional de los Bosques (externa), Día Internacional de Cero Desechos (externa), Día del Contador (interna), Día de la Mujer (interna), Día del Hombre (interna), Día Mundial del Sueño (interna), Día Mundial del Clima (interna), La Hora del Planeta (interna), Día Internacional de la Visibilidad Transgénero (interna).
Eventos (3): Recorrido Alc	alde por la Zuma, Rendición de Cuentas – Distrito, Operativos de Control de Fauna y Flora Silvestre en Terminales Aéreas.
Con estas acciones de comunicación en las dos líneas estratégicas, la OAC se dio cumplimiento al 1.45 % del avance programado para el periodo. Los soportes se pueden verificar en el Drive, Unidad Compartida OAC II, archivos 2026, indicadores, marzo 2026.</t>
    </r>
  </si>
  <si>
    <t xml:space="preserve">Informes de seguimiento mensual  del plan de comunicaciones mes de enero y febrero </t>
  </si>
  <si>
    <t xml:space="preserve">No tiene anexo en el drive- subido </t>
  </si>
  <si>
    <r>
      <rPr>
        <rFont val="Arial"/>
        <b/>
        <color theme="1"/>
        <sz val="9.0"/>
      </rPr>
      <t>REPORTE DE INDICADORES OFICINA ASESORA DE COMUNICACIONES ABRIL 2026.</t>
    </r>
    <r>
      <rPr>
        <rFont val="Arial"/>
        <color theme="1"/>
        <sz val="9.0"/>
      </rPr>
      <t xml:space="preserve">
La Oficina Asesora de Comunicaciones ejecuta el Plan de Comunicaciones 2026 a través de dos líneas estratégicas. A continuación, se relacionan las actividades realizadas durante el mes de abril correspondiente a cada línea.  
1.	Línea de comunicación organizacional e interna.
-Carteleras digitales: Durante este periodo se realizó la publicación de 32 contenidos en las carteleras digitales de la entidad. 
-Correo institucional: Se enviaron 26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2 fondos de pantalla en los computadores de la Secretaría de Ambiente. 
2.	Línea de comunicación externa e informativa
-Comunicados de prensa y notas: Se elaboraron 11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abril se realizaron 12 acompañamientos y se realizó 1 convocatoria a medios.
-Redes Sociales: En las redes sociales de la entidad los resultados durante este mes fueron: en Twitter (X) 182 nuevos seguidores para un consolidado de 160.420; 990 nuevos seguidores en Instagram para un consolidado de 88.381; 77 seguidores en TikTok para un consolidado de 11.432, 123 nuevos seguidores en Facebook para un consolidado de 63.265 y durante abril tuvimos 23.425 vistas para un consolidado de 17.374.802 visualizaciones de los videos institucionales en el canal de YouTube.
-Página Web: Durante abril en la página web de la Secretaría Distrital de Ambiente www.ambientebogota.gov.co se publicaron 18 contenidos entre comunicados y banners, se actualizaron 29 contenidos por ticket de información y se registraron 48.3 mil visitantes.
-Piezas gráficas: En este periodo se diseñaron y publicaron 256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56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(6): Unidos por la Vida Silvestre (Semana Santa), Resultados que si Pasan (jueves de antes y después), Reciclatón, Áreas de Vida, Foncarga, CECA - Certificado de Estado de Conservación Ambiental, 
-Celebraciones (8): Dia de la Tierra (interna y externa), Dia de la Seguridad y Salud en el Trabajo (interna), Día de la Secretaria (interna), Día Nacional del Árbol (interna y externa), Apagón ambiental (interna y externa), Día Internacional para la conservación de los Anfibios (externa), Día Nacional de la Niñez y la Recreación (externa), Día Internacional de Concienciación sobre el Ruido (externa).
-Eventos (1): Transferencia de Predio Koralia I Lote 6 Transferencia de Derechos de Construcción Reserva Thomas Van Der Hammen
Con estas acciones de comunicación en las dos líneas estratégicas, la OAC se dio cumplimiento al 1.45 % del avance programado para el periodo. Los soportes se pueden verificar en el Drive, Unidad Compartida OAC II, archivos 2026, indicadores, abril 2026.
</t>
    </r>
    <r>
      <rPr>
        <rFont val="Arial"/>
        <b/>
        <color theme="1"/>
        <sz val="9.0"/>
      </rPr>
      <t xml:space="preserve">
REPORTE DE INDICADORES OFICINA ASESORA DE COMUNICACIONES MAYO 2026.
</t>
    </r>
    <r>
      <rPr>
        <rFont val="Arial"/>
        <color theme="1"/>
        <sz val="9.0"/>
      </rPr>
      <t xml:space="preserve">La Oficina Asesora de Comunicaciones ejecuta el Plan de Comunicaciones 2026 a través de dos líneas estratégicas. A continuación, se relacionan las actividades realizadas durante el mes de mayo correspondiente a cada línea.  
1.	Línea de comunicación organizacional e interna.
-Carteleras digitales: Durante este periodo se realizó la publicación de 32 contenidos en las carteleras digitales de la entidad. 
-Correo institucional: Se enviaron 31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16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mayo se realizaron 17 acompañamientos y se realizaron 3 convocatoria a medios.
-Redes Sociales: En las redes sociales de la entidad los resultados durante este mes fueron: en Twitter (X) -25 seguidores para un consolidado de 160.395; 765 nuevos seguidores en Instagram para un consolidado de 89.146; 62 seguidores en TikTok para un consolidado de 11.494, 232 nuevos seguidores en Facebook para un consolidado de 63.497 y durante mayo tuvimos 16.855 vistas para un consolidado de 17.392.698 visualizaciones de los videos institucionales en el canal de YouTube.
-Página Web: Durante mayo en la página web de la Secretaría Distrital de Ambiente www.ambientebogota.gov.co se publicaron 22 contenidos entre comunicados y banners, se actualizaron 12 contenidos por ticket de información y se registraron 65.2 mil visitantes.
-Piezas gráficas: En este periodo se diseñaron y publicaron 305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46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Semana Ambiental (interna), La restauración avanza en la Reserva Thomas van der Hammen (externa), ¡Cumplimos la meta! La sustitución ecológica avanza en Techo (externa), Global Big Day 2026 (externa), Activación campana Actuamos ante El Niño (externa), Moda con historia: lanzamiento bolsos remanufacturados Kenzo (externa), El destino es nuestra casa: Bogotá (externa) 
-Celebraciones (10): Día Internacional de los Combatientes de Incendios Forestales (externa), Día Mundial de las Aves Migratorias (externa), Global Big Day (externa), Día de las madres (interna y externa), Día del Río Bogotá (externa), Día Mundial del Reciclaje (interna y externa), Día Mundial de las abejas (externa), Día de la biodiversidad (externa), Día mundial de las tortugas (externa), Día Mundial sin Tabaco (interna). 
-Eventos (4): Firma Resolución Conjunta SDA – CAR Áreas de Importancia Estratégica para la Conservación del Recurso Hídrico, Lanzamiento de la campaña:  El destino es Nuestra Casa: BOGOTÁ en el marco del Día Internacional de la Biodiversidad, Reborn, la primera colección de bolsos remanufacturados elaborados con jeans reutilizados. SDA y kenzo Jeans, Pagos por Servicios Ambientales Conservación de áreas de importancia estratégica del agua de Bogotá y Cundinamarca.
Con estas acciones de comunicación en las dos líneas estratégicas, la OAC se dio cumplimiento al 2.90 % del avance programado para el periodo. Los soportes se pueden verificar en el Drive, Unidad Compartida OAC II, archivos 2026, indicadores, mayo 2026.
</t>
    </r>
    <r>
      <rPr>
        <rFont val="Arial"/>
        <b/>
        <color theme="1"/>
        <sz val="9.0"/>
      </rPr>
      <t xml:space="preserve">
REPORTE DE INDICADORES OFICINA ASESORA DE COMUNICACIONES JUNIO 2026.
</t>
    </r>
    <r>
      <rPr>
        <rFont val="Arial"/>
        <color theme="1"/>
        <sz val="9.0"/>
      </rPr>
      <t>La Oficina Asesora de Comunicaciones ejecuta el Plan de Comunicaciones 2026 a través de dos líneas estratégicas. A continuación, se relacionan las actividades realizadas durante el mes de junio correspondiente a cada línea.  
1.	Línea de comunicación organizacional e interna.
Carteleras digitales: Durante este periodo se realizó la publicación de 19 contenidos en las carteleras digitales de la entidad. 
Correo institucional: Se enviaron 32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2 fondos de pantalla en los computadores de la Secretaría de Ambiente. 
2.	Línea de comunicación externa e informativa
Comunicados de prensa y notas: Se elaboraron 13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junio se realizaron 6 acompañamientos y se realizaron 2 convocatoria a medios.
Redes Sociales: En las redes sociales de la entidad los resultados durante este mes fueron: en Twitter (X) -151 seguidores para un consolidado de 160.244; 593 nuevos seguidores en Instagram para un consolidado de 89.739, 10 seguidores en TikTok para un consolidado de 11.504, 549 nuevos seguidores en Facebook para un consolidado de 64.046 y durante junio tuvimos 14.159 vistas para un consolidado de 17.406.965 visualizaciones de los videos institucionales en el canal de YouTube.
Página Web: Durante junio en la página web de la Secretaría Distrital de Ambiente www.ambientebogota.gov.co se publicaron 21 contenidos entre comunicados y banners, se actualizaron 27 contenidos por ticket de información y se registraron 51.7 mil visitantes.
Piezas gráficas: En este periodo se diseñaron y publicaron 234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32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La Casa del Gol (interna), Talento Humano te da la Mano (interna), Bogotá rueda hacia tecnologías más limpias con Foncarga (externa), Un equipo de 8 millones de titulares (Mundial ambiental) (externa), Bájale, evite, mídase. (externa), La vida marina vuelve al mar (externa), Bogotá te explica (externa), Pagos por Servicios Ambientales Hídricos (externa).
Celebraciones (7): Día del Medio Ambiente (interna, externa), Apagón ambiental (interna, externa), Día del Padre (interna), Día Mundial de la Bicicleta (externa), Día Nacional del Campesino (externa), Día Mundial del Suelo y de la Tierra Fértil (externa), Día Internacional de los Bosques Tropicales (externa).
Eventos (4): Visita a beneficiario del programa de pago por servicios ambientales hídricos en Sumapaz, Entrega del primer vehículo a gas del programa Foncarga, Primer evento Alcaldía: Recorrido Olores Ofensivos, Entrega del primer vehículo eléctrico del programa Foncarga.
Con estas acciones de comunicación en las dos líneas estratégicas, la OAC se dio cumplimiento al 2.90 % del avance programado para el periodo. Los soportes se pueden verificar en el Drive, Unidad Compartida OAC II, archivos 2026, indicadores, junio 2026.</t>
    </r>
  </si>
  <si>
    <t>https://drive.google.com/drive/u/0/folders/1wMF7vxySUxHPzZCX76YXRfsZHzSj_ORN</t>
  </si>
  <si>
    <t xml:space="preserve">Se evidencian  los Informes de seguimiento mensual    del plan de comunicaciones de los meses de marzo a Junio los cuales incluyen las socializaciónes y divulgaciónes de la gestión institucional e información de interés, a través de los canales tanto internos como externos con los que cuenta la entidad </t>
  </si>
  <si>
    <t>3.2.3</t>
  </si>
  <si>
    <t xml:space="preserve">Realizar dialogos ciudadanos acorde con la circular No 9 del 2025 de la veeduría distrital </t>
  </si>
  <si>
    <t>Número de dialogos acorde con la circular No 9 del 2025 de la veeduría distrital.</t>
  </si>
  <si>
    <t>No de dialogos ciudadanos realizados acorde con la circular 9 del 2025 de la veeduría distrital/(4)No de dialogos ciudadanos programados acorde con la circular 9 del 2025 de la veeduría distrital *100%</t>
  </si>
  <si>
    <t xml:space="preserve">Soportes de la realización del dialogo. </t>
  </si>
  <si>
    <t>Oficina asesora de planeación/Oficina de Participación, Educación y Localidades</t>
  </si>
  <si>
    <t>soportes que evidencianel dialogo</t>
  </si>
  <si>
    <t>El dia 17 de marzo se llevo a cabo la audiencia pública de acuerdo con los lineamientos  que desde la Secretaria General de la emirieron y los cuales indorpora lo equivalente al dialogo ciudadano</t>
  </si>
  <si>
    <t xml:space="preserve">Se ajuste la celda de avance- ok </t>
  </si>
  <si>
    <t>La meta al segundo trimestre corresponde a una responsabilidad compartida entre diferentes dependencias. En lo que respecta a la OPEL, en cumplimiento de su aporte participó en la planeación y gestión de los diálogos Ciudadanos de Bogotá en conjunto con la OAP.</t>
  </si>
  <si>
    <t>soportes dialogo</t>
  </si>
  <si>
    <t xml:space="preserve">Se evidencian los soportes de que se realizó un dialogo social el día 2 de Julio </t>
  </si>
  <si>
    <t>3.3 Integridad en el servicio al público</t>
  </si>
  <si>
    <t>3.3.1</t>
  </si>
  <si>
    <t>Formular el Plan de Acción del programa de gestión de integridad para la vigencia 2026</t>
  </si>
  <si>
    <t>Número del plan de acción formulado</t>
  </si>
  <si>
    <t>No de planes de acción formulados/(1)No de planes de acción requeridos *100%</t>
  </si>
  <si>
    <t xml:space="preserve">Formulación del Plan de Gestión  2026 por los gestores de integridad (correos electrónicos y/o comunicaciones forest).
</t>
  </si>
  <si>
    <t xml:space="preserve">
Gestores de Integridad</t>
  </si>
  <si>
    <t xml:space="preserve">Plan de acción </t>
  </si>
  <si>
    <t xml:space="preserve">Se realizó la formulación del  Plan de Gestión  2026 por los gestores de integridad </t>
  </si>
  <si>
    <t xml:space="preserve"> Se evidencia la formulación del  Plan de Gestión  2026  por los gestores de integridad y su publicación en el sitio web  </t>
  </si>
  <si>
    <t>https://n9.cl/5pkkmn</t>
  </si>
  <si>
    <t>3.3.2</t>
  </si>
  <si>
    <t>Ejecutar el plan de acción del programa de gestión de integridad de la SDA para la vigencia 2026</t>
  </si>
  <si>
    <t>Número de actividades realizadas</t>
  </si>
  <si>
    <t>No. de actividades ejecutadas en la vigencia / (9)  actividades programadas *100%</t>
  </si>
  <si>
    <t xml:space="preserve">Soportes de ejecución de las actividades, según corresponda
</t>
  </si>
  <si>
    <t xml:space="preserve">De conformidad con el plan de acción de integridad 2026, se determinaron actividades de cumplimiento en periodicidad cuatrimestral. En tal sentido, se reporta los avances del primer trimestre  correspondiente a dos actividades programadas, las cuales se concretan el diseño de una campaña de valores institucionales y Articulación de  la gestión de Integridad  con el Programa de Transparencia y Ética Pública de la SDA y otros instrumentos de gestión (tales como FURAG-ITB-MIPG), las cuales se desarrollaron.
Se da inicio al cumplimientro de otras 5 actividades cuya ejecución está prevista en el plan de acción 2026, en el segundo cuatrimistre, cuyo termino cumplimento va hasta el mes de agosto. 
</t>
  </si>
  <si>
    <t xml:space="preserve">Segundo trimestre 33% de cumplimento del plan de acción de integridad.
</t>
  </si>
  <si>
    <t xml:space="preserve">Con corte al 30 de junio, se evidencia el cumplimiento de 3,16 actividades lo que corresponde al 35% </t>
  </si>
  <si>
    <t>3.3.3</t>
  </si>
  <si>
    <t>Entregar información sobre la gestión institucional en lenguaje claro, a través de los canales de comunicación externa, conforme al plan de comunicaciones de la SDA para la vigencia 2026 y las politicas de operación del procedimiento interno del proceso de comunicaciones.</t>
  </si>
  <si>
    <t>Número de  seguimientos consolidados de cumplimiento de la línea de comunicación externa del plan de comunicaciones de la vigencia 2026 realizados</t>
  </si>
  <si>
    <t>Seguimientos de cumplimiento del plan de comunicaciones de la vigencia 2026 realizados/3*100%</t>
  </si>
  <si>
    <t>Informes de avance del plan de comunicaciones en la linea de comunicación externa</t>
  </si>
  <si>
    <t>Informe  linea externa</t>
  </si>
  <si>
    <t>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2026 y las políticas internas establecidas.
El Plan de Comunicaciones 2026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primer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2026. A través de ellos, podemos identificar fortalezas, áreas de mejora y oportunidades para optimizar nuestros procesos y fortalecer la relación con la comunidad.
A continuación, se presentan un consolidado total de los indicadores externos correspondientes al primer trimestre de 2026:
1.	Línea de comunicación externa e informativa
Comunicados de prensa y notas: Se elaboraron 33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realizaron 2 convocatorias a medios de comunicación. 
Redes Sociales: En las redes sociales de la entidad los resultados durante este mes fueron: en Twitter (X) un consolidado de 160.365; en Instagram un consolidado de 87391; en TikTok un consolidado de 11355, en Facebook un consolidado de 63.142 y un consolidado de 17.345.833 visualizaciones de los videos institucionales en el canal de YouTube.
Página Web: Durante abril en la página web de la Secretaría Distrital de Ambiente www.ambientebogota.gov.co se publicaron 47 comunicados y banners, se actualizaron 52 contenidos y se registraron 247.100 visitantes.
Piezas gráficas: En este periodo se diseñaron y publicaron 616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85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t>
  </si>
  <si>
    <t>Se evidencia el Informe de avance del plan de comunicaciones en la linea de comunicación externa</t>
  </si>
  <si>
    <t>No tiene anexo en el drive-se sube</t>
  </si>
  <si>
    <t>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2026 y las políticas internas establecidas.
El Plan de Comunicaciones 2026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primer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2026. A través de ellos, podemos identificar fortalezas, áreas de mejora y oportunidades para optimizar nuestros procesos y fortalecer la relación con la comunidad.
A continuación, se presentan un consolidado total de los indicadores externos correspondientes al segundo trimestre de 2026:
1.	Línea de comunicación externa e informativa
Comunicados de prensa y notas: Se elaboraron 40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realizaron 6 convocatorias a medios de comunicación. 
Redes Sociales: En las redes sociales de la entidad los resultados durante este mes fueron: en Twitter (X) un consolidado de 160.244; en Instagram un consolidado de 87.739; en TikTok un consolidado de 11.504, en Facebook un consolidado de 64.046 y un consolidado de 17.406.965 visualizaciones de los videos institucionales en el canal de YouTube.
Página Web: Durante abril en la página web de la Secretaría Distrital de Ambiente www.ambientebogota.gov.co se publicaron 61 comunicados y banners, se actualizaron 68 contenidos y se registraron 165.200 visitantes.
Piezas gráficas: En este periodo se diseñaron y publicaron 795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134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t>
  </si>
  <si>
    <t>https://drive.google.com/drive/u/0/folders/1gg6adQHo22j-brklqEVUDKFYXeCQiIJC</t>
  </si>
  <si>
    <t>Se evidencia documeto con información sobre la gestión institucional en lenguaje claro, a través de los canales de comunicación externa</t>
  </si>
  <si>
    <t>4.INICIATIVAS ADICIONALES</t>
  </si>
  <si>
    <t>4.1 Iniciativas adicionales</t>
  </si>
  <si>
    <t>4.1.1</t>
  </si>
  <si>
    <t xml:space="preserve">Realizar  flash disciplinarios con temas referentes a la labor preventiva de la oficina de conformidad con la ley 1952 de 2019 </t>
  </si>
  <si>
    <t xml:space="preserve">Número de flash con temas referentes a la labor preventiva de la oficina realizados  </t>
  </si>
  <si>
    <t>No. De flash realizados/(12No de flash programados  *100%</t>
  </si>
  <si>
    <t xml:space="preserve"> Piezas comunicativas.
</t>
  </si>
  <si>
    <t xml:space="preserve">Oficina de control disciplinarios interno </t>
  </si>
  <si>
    <t>Se realizaron las piezas comunicativas del Flash disciplinario de los meses de enero, febrero, marzo de 2026</t>
  </si>
  <si>
    <t xml:space="preserve">Se evidencia la elaboración de las Piezas comunicativas del flash disciplinario oorrespondiente a los meses de enero,febrero y marzo.
</t>
  </si>
  <si>
    <t>Se ajusto la redacción del avance-ok</t>
  </si>
  <si>
    <t>Se realizaron las piezas comunicativas del Flash disciplinario de los meses de enero, febrero, marzo,abril, mayo y junio de 2026</t>
  </si>
  <si>
    <t>piezas</t>
  </si>
  <si>
    <t>Se evidencia que se  realizaron las piezas comunicativas del Flash disciplinario de los meses de abril, mayo y junio de 2026</t>
  </si>
  <si>
    <t>4.1.2</t>
  </si>
  <si>
    <t xml:space="preserve">Divulgar los  flash disciplinarios con temas referentes a la labor preventiva de la oficina de conformidad con la ley 1952 de 2019 </t>
  </si>
  <si>
    <t xml:space="preserve">Número de flash divulgados  con temas referentes a la labor preventiva de la oficina </t>
  </si>
  <si>
    <t>No. De flash divulgados/(12)No de flash programados  *100%</t>
  </si>
  <si>
    <t xml:space="preserve">Correo electronico de divulgación
</t>
  </si>
  <si>
    <t xml:space="preserve">Se realizo la divulgación via correo electronico de flash disciplinarios correspondientes a los meses de enero, febrero y marzo 2026 sobre diferentes tematicas. </t>
  </si>
  <si>
    <t xml:space="preserve">Se evidencian los Correos electronicos de divulgación del flash disciplinario correspondeinte a los meses de enero,febrero y marzo.
</t>
  </si>
  <si>
    <t xml:space="preserve">Se realizo la divulgación via correo electronico de flash disciplinarios correspondientes a los meses de enero, febrero, marzo,abril, mayo y junio  2026 sobre diferentes tematicas. </t>
  </si>
  <si>
    <t xml:space="preserve">Se evidencia que se realizo la divulgación via correo electronico de flash disciplinarios correspondientes a los meses de enero, febrero, marzo,junio  2026 sobre diferentes tematicas. </t>
  </si>
  <si>
    <t>4.1.3</t>
  </si>
  <si>
    <t xml:space="preserve">Realizar encuentro de conocimiento de la innovación </t>
  </si>
  <si>
    <t xml:space="preserve">Número de encuentros realizados  </t>
  </si>
  <si>
    <t>No. De encuentros realizados/ (1)No encuentros  programados *100%</t>
  </si>
  <si>
    <t xml:space="preserve">mesas de trabajo ,listados de asistencia, registro fotografico, covocatoria, evaluación del evento </t>
  </si>
  <si>
    <t>Subsecretaría de Gestión Institucional/Dirección de talento humamo</t>
  </si>
  <si>
    <t>Con corte a junio se han realizado las siguientes actividades:
 1. 7 Mesas de trabajo con las entidades del sector ambiente del D.C.
 2.Actividad el 21 de abril "La vida en estado de prototipo"
 3.Presentación equipo catalizador GESCO+I SDA 2026 -25 de mayo
 4-Charla Design Thinking 27 de mayo
 Evidencias: https://drive.google.com/drive/u/1/folders/1N1pCH8lniip7clW3-oHVXUtX0p2dgqs_</t>
  </si>
  <si>
    <t>soportes  de actividades</t>
  </si>
  <si>
    <t>Se evidenció la ejecución de actividades orientadas al fortalecimiento de la innovación, entre ellas mesas de trabajo, charlas y talleres, respaldadas con listas de asistencia y otros soportes documentales.</t>
  </si>
  <si>
    <t>4.1.4</t>
  </si>
  <si>
    <t xml:space="preserve">Realizar reporte a la Estrategia inscrita de Racionalización de Trámites 2026 de la SDA, con base en la información disponible en el SUIT de la Función Pública </t>
  </si>
  <si>
    <t xml:space="preserve">Número de reportes a la Estrategia inscrita de Racionalización de Trámites 2026 </t>
  </si>
  <si>
    <t>Número de reportes a la Estrategia inscrita de Racionalización de Trámites 2026  realizados/ (1) Número de reportes programados *100%</t>
  </si>
  <si>
    <t xml:space="preserve">Un reporte final  a la Estrategia inscrita de Racionalización de Trámites 2026 </t>
  </si>
  <si>
    <t xml:space="preserve">Oficina de Participación, Educación y Localidades/ Racionalización de tramites  </t>
  </si>
  <si>
    <t>Anual</t>
  </si>
  <si>
    <t>4.1.5</t>
  </si>
  <si>
    <t>Realizar capacitaciones o sensibilizaciones sobre transparencia, anticorrupción y antisoborno</t>
  </si>
  <si>
    <t xml:space="preserve">Número de capacitaciones  realizadas  </t>
  </si>
  <si>
    <t>Número de capacitaciones realizadas/ Número de capacitaciones programadas</t>
  </si>
  <si>
    <t>Listados de asistencia , bullets</t>
  </si>
  <si>
    <t xml:space="preserve">Oficina de control disciplinarios interno / Oficina asesora de planeación </t>
  </si>
  <si>
    <t xml:space="preserve">Se realizaron un total de (4)  capacitaciones durantes los meses de enero, febrero y marzo  de 2026 sobre temas relacionado a Transparencia y anticorrupción </t>
  </si>
  <si>
    <t>Se realizaron un total de cuatro (4) capacitaciones durante los meses de enero, febrero y marzo de 2026 sobre temas relacionados con transparencia y anticorrupción.
Se evidencia que se ejecutó un número superior de capacitaciones frente a las programadas para la meta establecida.
Por tanto, el cumplimiento de la actividad corresponde al 100%.</t>
  </si>
  <si>
    <t>Versión</t>
  </si>
  <si>
    <t xml:space="preserve">Descripción de la Modificación </t>
  </si>
  <si>
    <t>No. Acto Administrativo y fecha</t>
  </si>
  <si>
    <t>Adopción</t>
  </si>
  <si>
    <t xml:space="preserve">Se modifica la meta de la actividad 3.3.2    y Se modifica la actividad 1.4.8. en comité de gestión y desempeño de Marzo de acuerdo a memorando 2026IE56324  </t>
  </si>
  <si>
    <t xml:space="preserve">Se modifica la actividad 4.1.5  dado que por error de digitación se digita el 150%  y la formula de calculo de la actividad 3.3.2 dado que son 9 actividades programadas para el 2026 en el plan de acción de integridad </t>
  </si>
  <si>
    <t xml:space="preserve">Se modifica la formula y meta  del indicador de  la actividad 1.2.1 en razón al memorando 2026IE104092 </t>
  </si>
  <si>
    <t xml:space="preserve">Actividad de monitoreo de riesgos es reprogramada por Memorando 2026IE88691 </t>
  </si>
  <si>
    <t>primer trimestre</t>
  </si>
  <si>
    <t xml:space="preserve">total actividades </t>
  </si>
  <si>
    <t>Total programado en acti 1 trimestre</t>
  </si>
  <si>
    <t>Total programado trimestre</t>
  </si>
  <si>
    <t>Total ejecutado  en acti 1 trimestre</t>
  </si>
  <si>
    <t>Total ejecutado  1 trimestre</t>
  </si>
  <si>
    <t>Segundo trimestre</t>
  </si>
  <si>
    <t xml:space="preserve">una actividad se elimina, seguimiento a riesgos </t>
  </si>
  <si>
    <t>Total programado en acti 2 trimestre</t>
  </si>
  <si>
    <t>Total ejecutado  en acti 2 trimestre</t>
  </si>
  <si>
    <t>total programado acumulado</t>
  </si>
  <si>
    <t>total ejecutado acumulado</t>
  </si>
  <si>
    <t>se elimina una actividad en comité cici</t>
  </si>
  <si>
    <t>El programa no lleva una baja ejecución, es de aclarar que sus actividades por su naturaleza serán cumplidas  en el últmo semestre</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</si>
</sst>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m\.yy"/>
    <numFmt numFmtId="165" formatCode="dd/mm/yyyy"/>
    <numFmt numFmtId="166" formatCode="D/M/YYYY"/>
    <numFmt numFmtId="167" formatCode="0.0%"/>
  </numFmts>
  <fonts count="20">
    <font>
      <sz val="11.0"/>
      <color theme="1"/>
      <name val="Aptos Narrow"/>
      <scheme val="minor"/>
    </font>
    <font>
      <b/>
      <sz val="11.0"/>
      <color theme="1"/>
      <name val="Arial"/>
    </font>
    <font>
      <sz val="11.0"/>
      <color theme="1"/>
      <name val="Aptos Narrow"/>
    </font>
    <font/>
    <font>
      <b/>
      <sz val="9.0"/>
      <color theme="1"/>
      <name val="Arial"/>
    </font>
    <font>
      <sz val="9.0"/>
      <color theme="1"/>
      <name val="Arial"/>
    </font>
    <font>
      <sz val="11.0"/>
      <color theme="1"/>
      <name val="Arial"/>
    </font>
    <font>
      <u/>
      <sz val="11.0"/>
      <color theme="10"/>
      <name val="Aptos Narrow"/>
    </font>
    <font>
      <sz val="8.0"/>
      <color theme="1"/>
      <name val="Arial"/>
    </font>
    <font>
      <u/>
      <sz val="11.0"/>
      <color theme="10"/>
      <name val="Aptos Narrow"/>
    </font>
    <font>
      <sz val="11.0"/>
      <color rgb="FF000000"/>
      <name val="Arial"/>
    </font>
    <font>
      <u/>
      <sz val="11.0"/>
      <color theme="10"/>
      <name val="Arial"/>
    </font>
    <font>
      <u/>
      <sz val="11.0"/>
      <color theme="10"/>
      <name val="Aptos Narrow"/>
    </font>
    <font>
      <u/>
      <sz val="11.0"/>
      <color theme="10"/>
      <name val="Aptos Narrow"/>
    </font>
    <font>
      <u/>
      <sz val="11.0"/>
      <color theme="10"/>
      <name val="Aptos Narrow"/>
    </font>
    <font>
      <u/>
      <sz val="11.0"/>
      <color theme="10"/>
      <name val="Aptos Narrow"/>
    </font>
    <font>
      <u/>
      <sz val="11.0"/>
      <color rgb="FF467886"/>
      <name val="Arial"/>
    </font>
    <font>
      <b/>
      <sz val="11.0"/>
      <color theme="1"/>
      <name val="Aptos Narrow"/>
    </font>
    <font>
      <b/>
      <sz val="14.0"/>
      <color theme="1"/>
      <name val="Arial"/>
    </font>
    <font>
      <color theme="1"/>
      <name val="Aptos Narrow"/>
      <scheme val="minor"/>
    </font>
  </fonts>
  <fills count="11">
    <fill>
      <patternFill patternType="none"/>
    </fill>
    <fill>
      <patternFill patternType="lightGray"/>
    </fill>
    <fill>
      <patternFill patternType="solid">
        <fgColor rgb="FFCFE2F3"/>
        <bgColor rgb="FFCFE2F3"/>
      </patternFill>
    </fill>
    <fill>
      <patternFill patternType="solid">
        <fgColor rgb="FFD8D8D8"/>
        <bgColor rgb="FFD8D8D8"/>
      </patternFill>
    </fill>
    <fill>
      <patternFill patternType="solid">
        <fgColor rgb="FFFBFFFB"/>
        <bgColor rgb="FFFBFFFB"/>
      </patternFill>
    </fill>
    <fill>
      <patternFill patternType="solid">
        <fgColor rgb="FFFFFFFF"/>
        <bgColor rgb="FFFFFFFF"/>
      </patternFill>
    </fill>
    <fill>
      <patternFill patternType="solid">
        <fgColor rgb="FFFF0000"/>
        <bgColor rgb="FFFF0000"/>
      </patternFill>
    </fill>
    <fill>
      <patternFill patternType="solid">
        <fgColor rgb="FFF1A983"/>
        <bgColor rgb="FFF1A983"/>
      </patternFill>
    </fill>
    <fill>
      <patternFill patternType="solid">
        <fgColor rgb="FFFFFF00"/>
        <bgColor rgb="FFFFFF00"/>
      </patternFill>
    </fill>
    <fill>
      <patternFill patternType="solid">
        <fgColor theme="5"/>
        <bgColor theme="5"/>
      </patternFill>
    </fill>
    <fill>
      <patternFill patternType="solid">
        <fgColor rgb="FFD9F2D0"/>
        <bgColor rgb="FFD9F2D0"/>
      </patternFill>
    </fill>
  </fills>
  <borders count="34">
    <border/>
    <border>
      <left style="thin">
        <color rgb="FF000000"/>
      </left>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left style="thin">
        <color rgb="FF000000"/>
      </left>
      <top style="thin">
        <color rgb="FF000000"/>
      </top>
      <bottom style="thin">
        <color rgb="FF000000"/>
      </bottom>
    </border>
    <border>
      <left style="thin">
        <color rgb="FF000000"/>
      </left>
      <right style="thin">
        <color rgb="FF000000"/>
      </right>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right style="thin">
        <color rgb="FF000000"/>
      </right>
      <bottom style="thin">
        <color rgb="FF000000"/>
      </bottom>
    </border>
    <border>
      <left style="thin">
        <color rgb="FF000000"/>
      </left>
      <right style="thin">
        <color rgb="FF000000"/>
      </right>
      <top style="thin">
        <color rgb="FF000000"/>
      </top>
      <bottom/>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bottom style="thin">
        <color rgb="FF000000"/>
      </bottom>
    </border>
    <border>
      <right style="thin">
        <color rgb="FF000000"/>
      </right>
    </border>
    <border>
      <right/>
      <top style="thin">
        <color rgb="FF000000"/>
      </top>
      <bottom style="thin">
        <color rgb="FF000000"/>
      </bottom>
    </border>
    <border>
      <right/>
      <top style="thin">
        <color rgb="FF000000"/>
      </top>
      <bottom/>
    </border>
    <border>
      <left style="thin">
        <color rgb="FF000000"/>
      </left>
      <top/>
    </border>
    <border>
      <top/>
    </border>
    <border>
      <right/>
      <top/>
    </border>
    <border>
      <left style="thin">
        <color rgb="FF000000"/>
      </left>
      <bottom/>
    </border>
    <border>
      <bottom/>
    </border>
    <border>
      <right/>
      <bottom/>
    </border>
  </borders>
  <cellStyleXfs count="1">
    <xf borderId="0" fillId="0" fontId="0" numFmtId="0" applyAlignment="1" applyFont="1"/>
  </cellStyleXfs>
  <cellXfs count="143">
    <xf borderId="0" fillId="0" fontId="0" numFmtId="0" xfId="0" applyAlignment="1" applyFont="1">
      <alignment readingOrder="0" shrinkToFit="0" vertical="bottom" wrapText="0"/>
    </xf>
    <xf borderId="1" fillId="0" fontId="1" numFmtId="0" xfId="0" applyAlignment="1" applyBorder="1" applyFont="1">
      <alignment horizontal="center"/>
    </xf>
    <xf borderId="2" fillId="2" fontId="2" numFmtId="0" xfId="0" applyBorder="1" applyFill="1" applyFont="1"/>
    <xf borderId="1" fillId="0" fontId="3" numFmtId="0" xfId="0" applyBorder="1" applyFont="1"/>
    <xf borderId="3" fillId="0" fontId="2" numFmtId="0" xfId="0" applyAlignment="1" applyBorder="1" applyFont="1">
      <alignment horizontal="center"/>
    </xf>
    <xf borderId="4" fillId="0" fontId="3" numFmtId="0" xfId="0" applyBorder="1" applyFont="1"/>
    <xf borderId="5" fillId="0" fontId="3" numFmtId="0" xfId="0" applyBorder="1" applyFont="1"/>
    <xf borderId="6" fillId="3" fontId="2" numFmtId="0" xfId="0" applyAlignment="1" applyBorder="1" applyFill="1" applyFont="1">
      <alignment horizontal="center"/>
    </xf>
    <xf borderId="7" fillId="0" fontId="3" numFmtId="0" xfId="0" applyBorder="1" applyFont="1"/>
    <xf borderId="8" fillId="0" fontId="3" numFmtId="0" xfId="0" applyBorder="1" applyFont="1"/>
    <xf borderId="9" fillId="0" fontId="1" numFmtId="0" xfId="0" applyAlignment="1" applyBorder="1" applyFont="1">
      <alignment horizontal="center" shrinkToFit="0" vertical="center" wrapText="1"/>
    </xf>
    <xf borderId="3" fillId="0" fontId="1" numFmtId="0" xfId="0" applyAlignment="1" applyBorder="1" applyFont="1">
      <alignment horizontal="center" shrinkToFit="0" vertical="center" wrapText="1"/>
    </xf>
    <xf borderId="10" fillId="0" fontId="1" numFmtId="0" xfId="0" applyAlignment="1" applyBorder="1" applyFont="1">
      <alignment horizontal="center" shrinkToFit="0" vertical="center" wrapText="1"/>
    </xf>
    <xf borderId="10" fillId="0" fontId="1" numFmtId="0" xfId="0" applyAlignment="1" applyBorder="1" applyFont="1">
      <alignment vertical="center"/>
    </xf>
    <xf borderId="2" fillId="2" fontId="1" numFmtId="0" xfId="0" applyAlignment="1" applyBorder="1" applyFont="1">
      <alignment horizontal="center" shrinkToFit="0" vertical="center" wrapText="1"/>
    </xf>
    <xf borderId="11" fillId="3" fontId="1" numFmtId="0" xfId="0" applyAlignment="1" applyBorder="1" applyFont="1">
      <alignment horizontal="center" shrinkToFit="0" vertical="center" wrapText="1"/>
    </xf>
    <xf borderId="10" fillId="3" fontId="1" numFmtId="0" xfId="0" applyAlignment="1" applyBorder="1" applyFont="1">
      <alignment horizontal="center" shrinkToFit="0" vertical="center" wrapText="1"/>
    </xf>
    <xf borderId="9" fillId="0" fontId="2" numFmtId="0" xfId="0" applyAlignment="1" applyBorder="1" applyFont="1">
      <alignment horizontal="center" shrinkToFit="0" vertical="center" wrapText="1"/>
    </xf>
    <xf borderId="10" fillId="0" fontId="2" numFmtId="0" xfId="0" applyAlignment="1" applyBorder="1" applyFont="1">
      <alignment vertical="center"/>
    </xf>
    <xf borderId="10" fillId="0" fontId="4" numFmtId="0" xfId="0" applyAlignment="1" applyBorder="1" applyFont="1">
      <alignment horizontal="center" shrinkToFit="0" vertical="center" wrapText="1"/>
    </xf>
    <xf borderId="10" fillId="0" fontId="5" numFmtId="0" xfId="0" applyAlignment="1" applyBorder="1" applyFont="1">
      <alignment horizontal="center" shrinkToFit="0" vertical="center" wrapText="1"/>
    </xf>
    <xf borderId="12" fillId="0" fontId="5" numFmtId="0" xfId="0" applyAlignment="1" applyBorder="1" applyFont="1">
      <alignment horizontal="center" shrinkToFit="0" vertical="center" wrapText="1"/>
    </xf>
    <xf borderId="13" fillId="0" fontId="5" numFmtId="0" xfId="0" applyAlignment="1" applyBorder="1" applyFont="1">
      <alignment horizontal="center" shrinkToFit="0" vertical="center" wrapText="1"/>
    </xf>
    <xf borderId="12" fillId="0" fontId="5" numFmtId="9" xfId="0" applyAlignment="1" applyBorder="1" applyFont="1" applyNumberFormat="1">
      <alignment horizontal="center" shrinkToFit="0" vertical="center" wrapText="1"/>
    </xf>
    <xf borderId="2" fillId="2" fontId="5" numFmtId="0" xfId="0" applyAlignment="1" applyBorder="1" applyFont="1">
      <alignment horizontal="center" shrinkToFit="0" vertical="center" wrapText="1"/>
    </xf>
    <xf borderId="14" fillId="0" fontId="5" numFmtId="0" xfId="0" applyAlignment="1" applyBorder="1" applyFont="1">
      <alignment horizontal="center" shrinkToFit="0" vertical="center" wrapText="1"/>
    </xf>
    <xf borderId="10" fillId="0" fontId="6" numFmtId="0" xfId="0" applyAlignment="1" applyBorder="1" applyFont="1">
      <alignment horizontal="left" shrinkToFit="0" vertical="center" wrapText="1"/>
    </xf>
    <xf borderId="10" fillId="0" fontId="6" numFmtId="9" xfId="0" applyAlignment="1" applyBorder="1" applyFont="1" applyNumberFormat="1">
      <alignment horizontal="left" vertical="center"/>
    </xf>
    <xf borderId="15" fillId="0" fontId="3" numFmtId="0" xfId="0" applyBorder="1" applyFont="1"/>
    <xf borderId="10" fillId="0" fontId="5" numFmtId="9" xfId="0" applyAlignment="1" applyBorder="1" applyFont="1" applyNumberFormat="1">
      <alignment horizontal="center" shrinkToFit="0" vertical="center" wrapText="1"/>
    </xf>
    <xf borderId="10" fillId="0" fontId="6" numFmtId="9" xfId="0" applyAlignment="1" applyBorder="1" applyFont="1" applyNumberFormat="1">
      <alignment horizontal="left" shrinkToFit="0" vertical="center" wrapText="1"/>
    </xf>
    <xf borderId="10" fillId="0" fontId="7" numFmtId="0" xfId="0" applyAlignment="1" applyBorder="1" applyFont="1">
      <alignment shrinkToFit="0" vertical="center" wrapText="1"/>
    </xf>
    <xf borderId="12" fillId="0" fontId="3" numFmtId="0" xfId="0" applyBorder="1" applyFont="1"/>
    <xf borderId="3" fillId="0" fontId="5" numFmtId="0" xfId="0" applyAlignment="1" applyBorder="1" applyFont="1">
      <alignment horizontal="center" shrinkToFit="0" vertical="center" wrapText="1"/>
    </xf>
    <xf borderId="10" fillId="0" fontId="2" numFmtId="9" xfId="0" applyAlignment="1" applyBorder="1" applyFont="1" applyNumberFormat="1">
      <alignment horizontal="center" vertical="center"/>
    </xf>
    <xf borderId="16" fillId="0" fontId="5" numFmtId="0" xfId="0" applyAlignment="1" applyBorder="1" applyFont="1">
      <alignment horizontal="center" shrinkToFit="0" vertical="center" wrapText="1"/>
    </xf>
    <xf borderId="10" fillId="0" fontId="8" numFmtId="0" xfId="0" applyAlignment="1" applyBorder="1" applyFont="1">
      <alignment horizontal="center" shrinkToFit="0" vertical="center" wrapText="1"/>
    </xf>
    <xf borderId="10" fillId="0" fontId="9" numFmtId="0" xfId="0" applyAlignment="1" applyBorder="1" applyFont="1">
      <alignment horizontal="center" shrinkToFit="0" vertical="center" wrapText="1"/>
    </xf>
    <xf borderId="0" fillId="0" fontId="5" numFmtId="0" xfId="0" applyAlignment="1" applyFont="1">
      <alignment horizontal="center" shrinkToFit="0" vertical="center" wrapText="1"/>
    </xf>
    <xf borderId="11" fillId="4" fontId="5" numFmtId="0" xfId="0" applyAlignment="1" applyBorder="1" applyFill="1" applyFont="1">
      <alignment horizontal="center" shrinkToFit="0" vertical="center" wrapText="1"/>
    </xf>
    <xf borderId="10" fillId="0" fontId="10" numFmtId="0" xfId="0" applyAlignment="1" applyBorder="1" applyFont="1">
      <alignment horizontal="left" shrinkToFit="0" vertical="center" wrapText="1"/>
    </xf>
    <xf borderId="9" fillId="0" fontId="5" numFmtId="9" xfId="0" applyAlignment="1" applyBorder="1" applyFont="1" applyNumberFormat="1">
      <alignment horizontal="center" shrinkToFit="0" vertical="center" wrapText="1"/>
    </xf>
    <xf borderId="10" fillId="0" fontId="11" numFmtId="0" xfId="0" applyAlignment="1" applyBorder="1" applyFont="1">
      <alignment horizontal="left" shrinkToFit="0" vertical="center" wrapText="1"/>
    </xf>
    <xf borderId="1" fillId="0" fontId="5" numFmtId="0" xfId="0" applyAlignment="1" applyBorder="1" applyFont="1">
      <alignment horizontal="center" shrinkToFit="0" vertical="center" wrapText="1"/>
    </xf>
    <xf borderId="17" fillId="0" fontId="5" numFmtId="0" xfId="0" applyAlignment="1" applyBorder="1" applyFont="1">
      <alignment horizontal="center" shrinkToFit="0" vertical="center" wrapText="1"/>
    </xf>
    <xf borderId="10" fillId="5" fontId="6" numFmtId="0" xfId="0" applyAlignment="1" applyBorder="1" applyFill="1" applyFont="1">
      <alignment horizontal="left" shrinkToFit="0" vertical="center" wrapText="1"/>
    </xf>
    <xf borderId="10" fillId="4" fontId="6" numFmtId="9" xfId="0" applyAlignment="1" applyBorder="1" applyFont="1" applyNumberFormat="1">
      <alignment horizontal="left" shrinkToFit="0" vertical="center" wrapText="1"/>
    </xf>
    <xf borderId="9" fillId="0" fontId="5" numFmtId="0" xfId="0" applyAlignment="1" applyBorder="1" applyFont="1">
      <alignment horizontal="center" shrinkToFit="0" vertical="center" wrapText="1"/>
    </xf>
    <xf borderId="10" fillId="0" fontId="6" numFmtId="0" xfId="0" applyAlignment="1" applyBorder="1" applyFont="1">
      <alignment horizontal="left" vertical="center"/>
    </xf>
    <xf borderId="15" fillId="0" fontId="2" numFmtId="0" xfId="0" applyAlignment="1" applyBorder="1" applyFont="1">
      <alignment vertical="center"/>
    </xf>
    <xf borderId="9" fillId="0" fontId="2" numFmtId="9" xfId="0" applyAlignment="1" applyBorder="1" applyFont="1" applyNumberFormat="1">
      <alignment horizontal="center" vertical="center"/>
    </xf>
    <xf borderId="10" fillId="0" fontId="2" numFmtId="0" xfId="0" applyBorder="1" applyFont="1"/>
    <xf borderId="18" fillId="6" fontId="2" numFmtId="0" xfId="0" applyAlignment="1" applyBorder="1" applyFill="1" applyFont="1">
      <alignment vertical="center"/>
    </xf>
    <xf borderId="10" fillId="6" fontId="4" numFmtId="0" xfId="0" applyAlignment="1" applyBorder="1" applyFont="1">
      <alignment horizontal="center" shrinkToFit="0" vertical="center" wrapText="1"/>
    </xf>
    <xf borderId="10" fillId="6" fontId="5" numFmtId="0" xfId="0" applyAlignment="1" applyBorder="1" applyFont="1">
      <alignment horizontal="center" shrinkToFit="0" vertical="center" wrapText="1"/>
    </xf>
    <xf borderId="19" fillId="6" fontId="5" numFmtId="9" xfId="0" applyAlignment="1" applyBorder="1" applyFont="1" applyNumberFormat="1">
      <alignment horizontal="center" shrinkToFit="0" vertical="center" wrapText="1"/>
    </xf>
    <xf borderId="11" fillId="6" fontId="2" numFmtId="9" xfId="0" applyAlignment="1" applyBorder="1" applyFont="1" applyNumberFormat="1">
      <alignment horizontal="center" vertical="center"/>
    </xf>
    <xf borderId="10" fillId="6" fontId="6" numFmtId="0" xfId="0" applyAlignment="1" applyBorder="1" applyFont="1">
      <alignment horizontal="left" shrinkToFit="0" vertical="center" wrapText="1"/>
    </xf>
    <xf borderId="10" fillId="6" fontId="6" numFmtId="9" xfId="0" applyAlignment="1" applyBorder="1" applyFont="1" applyNumberFormat="1">
      <alignment horizontal="left" vertical="center"/>
    </xf>
    <xf borderId="10" fillId="6" fontId="6" numFmtId="0" xfId="0" applyAlignment="1" applyBorder="1" applyFont="1">
      <alignment horizontal="left" vertical="center"/>
    </xf>
    <xf borderId="2" fillId="6" fontId="2" numFmtId="0" xfId="0" applyBorder="1" applyFont="1"/>
    <xf borderId="9" fillId="0" fontId="6" numFmtId="0" xfId="0" applyAlignment="1" applyBorder="1" applyFont="1">
      <alignment horizontal="center" vertical="center"/>
    </xf>
    <xf borderId="10" fillId="0" fontId="2" numFmtId="0" xfId="0" applyAlignment="1" applyBorder="1" applyFont="1">
      <alignment horizontal="center" shrinkToFit="0" vertical="center" wrapText="1"/>
    </xf>
    <xf borderId="12" fillId="0" fontId="4" numFmtId="0" xfId="0" applyAlignment="1" applyBorder="1" applyFont="1">
      <alignment horizontal="center" shrinkToFit="0" vertical="center" wrapText="1"/>
    </xf>
    <xf borderId="12" fillId="0" fontId="2" numFmtId="9" xfId="0" applyAlignment="1" applyBorder="1" applyFont="1" applyNumberFormat="1">
      <alignment horizontal="center" vertical="center"/>
    </xf>
    <xf borderId="9" fillId="0" fontId="4" numFmtId="0" xfId="0" applyAlignment="1" applyBorder="1" applyFont="1">
      <alignment horizontal="center" shrinkToFit="0" vertical="center" wrapText="1"/>
    </xf>
    <xf borderId="15" fillId="0" fontId="5" numFmtId="9" xfId="0" applyAlignment="1" applyBorder="1" applyFont="1" applyNumberFormat="1">
      <alignment horizontal="center" shrinkToFit="0" vertical="center" wrapText="1"/>
    </xf>
    <xf borderId="4" fillId="0" fontId="2" numFmtId="0" xfId="0" applyAlignment="1" applyBorder="1" applyFont="1">
      <alignment horizontal="center" vertical="center"/>
    </xf>
    <xf borderId="9" fillId="0" fontId="6" numFmtId="0" xfId="0" applyAlignment="1" applyBorder="1" applyFont="1">
      <alignment horizontal="center" shrinkToFit="0" vertical="center" wrapText="1"/>
    </xf>
    <xf borderId="10" fillId="0" fontId="2" numFmtId="0" xfId="0" applyAlignment="1" applyBorder="1" applyFont="1">
      <alignment horizontal="left" shrinkToFit="0" vertical="center" wrapText="1"/>
    </xf>
    <xf borderId="20" fillId="0" fontId="2" numFmtId="0" xfId="0" applyAlignment="1" applyBorder="1" applyFont="1">
      <alignment horizontal="left" vertical="center"/>
    </xf>
    <xf borderId="10" fillId="4" fontId="6" numFmtId="0" xfId="0" applyAlignment="1" applyBorder="1" applyFont="1">
      <alignment horizontal="left" shrinkToFit="0" vertical="center" wrapText="1"/>
    </xf>
    <xf borderId="17" fillId="0" fontId="2" numFmtId="0" xfId="0" applyAlignment="1" applyBorder="1" applyFont="1">
      <alignment horizontal="left" vertical="center"/>
    </xf>
    <xf borderId="10" fillId="5" fontId="6" numFmtId="9" xfId="0" applyAlignment="1" applyBorder="1" applyFont="1" applyNumberFormat="1">
      <alignment horizontal="left" shrinkToFit="0" vertical="center" wrapText="1"/>
    </xf>
    <xf borderId="17" fillId="0" fontId="2" numFmtId="0" xfId="0" applyAlignment="1" applyBorder="1" applyFont="1">
      <alignment vertical="center"/>
    </xf>
    <xf borderId="10" fillId="4" fontId="6" numFmtId="10" xfId="0" applyAlignment="1" applyBorder="1" applyFont="1" applyNumberFormat="1">
      <alignment horizontal="left" shrinkToFit="0" vertical="center" wrapText="1"/>
    </xf>
    <xf borderId="9" fillId="0" fontId="2" numFmtId="0" xfId="0" applyAlignment="1" applyBorder="1" applyFont="1">
      <alignment vertical="center"/>
    </xf>
    <xf borderId="9" fillId="0" fontId="6" numFmtId="0" xfId="0" applyAlignment="1" applyBorder="1" applyFont="1">
      <alignment horizontal="left" shrinkToFit="0" vertical="center" wrapText="1"/>
    </xf>
    <xf borderId="21" fillId="4" fontId="6" numFmtId="9" xfId="0" applyAlignment="1" applyBorder="1" applyFont="1" applyNumberFormat="1">
      <alignment horizontal="left" shrinkToFit="0" vertical="center" wrapText="1"/>
    </xf>
    <xf borderId="9" fillId="0" fontId="6" numFmtId="9" xfId="0" applyAlignment="1" applyBorder="1" applyFont="1" applyNumberFormat="1">
      <alignment horizontal="left" vertical="center"/>
    </xf>
    <xf borderId="4" fillId="0" fontId="5" numFmtId="0" xfId="0" applyAlignment="1" applyBorder="1" applyFont="1">
      <alignment horizontal="center" shrinkToFit="0" vertical="center" wrapText="1"/>
    </xf>
    <xf borderId="22" fillId="0" fontId="5" numFmtId="0" xfId="0" applyAlignment="1" applyBorder="1" applyFont="1">
      <alignment horizontal="center" shrinkToFit="0" vertical="center" wrapText="1"/>
    </xf>
    <xf borderId="23" fillId="0" fontId="6" numFmtId="9" xfId="0" applyAlignment="1" applyBorder="1" applyFont="1" applyNumberFormat="1">
      <alignment horizontal="center" shrinkToFit="0" vertical="center" wrapText="1"/>
    </xf>
    <xf borderId="23" fillId="0" fontId="12" numFmtId="0" xfId="0" applyAlignment="1" applyBorder="1" applyFont="1">
      <alignment shrinkToFit="0" wrapText="1"/>
    </xf>
    <xf borderId="12" fillId="0" fontId="6" numFmtId="164" xfId="0" applyAlignment="1" applyBorder="1" applyFont="1" applyNumberFormat="1">
      <alignment horizontal="left"/>
    </xf>
    <xf borderId="12" fillId="0" fontId="6" numFmtId="0" xfId="0" applyAlignment="1" applyBorder="1" applyFont="1">
      <alignment horizontal="left" shrinkToFit="0" vertical="center" wrapText="1"/>
    </xf>
    <xf borderId="19" fillId="4" fontId="6" numFmtId="9" xfId="0" applyAlignment="1" applyBorder="1" applyFont="1" applyNumberFormat="1">
      <alignment horizontal="left" shrinkToFit="0" vertical="center" wrapText="1"/>
    </xf>
    <xf borderId="19" fillId="5" fontId="6" numFmtId="0" xfId="0" applyAlignment="1" applyBorder="1" applyFont="1">
      <alignment horizontal="left" shrinkToFit="0" vertical="center" wrapText="1"/>
    </xf>
    <xf borderId="12" fillId="0" fontId="6" numFmtId="9" xfId="0" applyAlignment="1" applyBorder="1" applyFont="1" applyNumberFormat="1">
      <alignment horizontal="left" vertical="center"/>
    </xf>
    <xf borderId="12" fillId="0" fontId="13" numFmtId="0" xfId="0" applyAlignment="1" applyBorder="1" applyFont="1">
      <alignment shrinkToFit="0" vertical="center" wrapText="1"/>
    </xf>
    <xf borderId="15" fillId="0" fontId="2" numFmtId="0" xfId="0" applyBorder="1" applyFont="1"/>
    <xf borderId="15" fillId="0" fontId="4" numFmtId="0" xfId="0" applyAlignment="1" applyBorder="1" applyFont="1">
      <alignment horizontal="center" shrinkToFit="0" vertical="center" wrapText="1"/>
    </xf>
    <xf borderId="15" fillId="0" fontId="5" numFmtId="0" xfId="0" applyAlignment="1" applyBorder="1" applyFont="1">
      <alignment horizontal="center" shrinkToFit="0" vertical="center" wrapText="1"/>
    </xf>
    <xf borderId="10" fillId="0" fontId="5" numFmtId="0" xfId="0" applyAlignment="1" applyBorder="1" applyFont="1">
      <alignment horizontal="left" shrinkToFit="0" vertical="center" wrapText="1"/>
    </xf>
    <xf borderId="17" fillId="0" fontId="14" numFmtId="0" xfId="0" applyAlignment="1" applyBorder="1" applyFont="1">
      <alignment horizontal="center" shrinkToFit="0" vertical="center" wrapText="1"/>
    </xf>
    <xf borderId="10" fillId="0" fontId="15" numFmtId="0" xfId="0" applyAlignment="1" applyBorder="1" applyFont="1">
      <alignment shrinkToFit="0" wrapText="1"/>
    </xf>
    <xf borderId="12" fillId="0" fontId="2" numFmtId="0" xfId="0" applyAlignment="1" applyBorder="1" applyFont="1">
      <alignment vertical="center"/>
    </xf>
    <xf borderId="9" fillId="0" fontId="2" numFmtId="0" xfId="0" applyAlignment="1" applyBorder="1" applyFont="1">
      <alignment horizontal="center" vertical="center"/>
    </xf>
    <xf borderId="15" fillId="0" fontId="2" numFmtId="0" xfId="0" applyAlignment="1" applyBorder="1" applyFont="1">
      <alignment horizontal="center" shrinkToFit="0" vertical="center" wrapText="1"/>
    </xf>
    <xf borderId="20" fillId="0" fontId="2" numFmtId="0" xfId="0" applyBorder="1" applyFont="1"/>
    <xf borderId="5" fillId="0" fontId="2" numFmtId="0" xfId="0" applyBorder="1" applyFont="1"/>
    <xf borderId="24" fillId="0" fontId="5" numFmtId="0" xfId="0" applyAlignment="1" applyBorder="1" applyFont="1">
      <alignment horizontal="center" shrinkToFit="0" vertical="center" wrapText="1"/>
    </xf>
    <xf borderId="25" fillId="0" fontId="2" numFmtId="0" xfId="0" applyAlignment="1" applyBorder="1" applyFont="1">
      <alignment horizontal="left" vertical="center"/>
    </xf>
    <xf borderId="15" fillId="0" fontId="2" numFmtId="9" xfId="0" applyAlignment="1" applyBorder="1" applyFont="1" applyNumberFormat="1">
      <alignment horizontal="center" vertical="center"/>
    </xf>
    <xf borderId="10" fillId="0" fontId="2" numFmtId="0" xfId="0" applyAlignment="1" applyBorder="1" applyFont="1">
      <alignment horizontal="left" vertical="center"/>
    </xf>
    <xf borderId="10" fillId="0" fontId="16" numFmtId="0" xfId="0" applyAlignment="1" applyBorder="1" applyFont="1">
      <alignment horizontal="center" shrinkToFit="0" vertical="center" wrapText="1"/>
    </xf>
    <xf borderId="0" fillId="0" fontId="2" numFmtId="0" xfId="0" applyAlignment="1" applyFont="1">
      <alignment shrinkToFit="0" vertical="center" wrapText="1"/>
    </xf>
    <xf borderId="0" fillId="0" fontId="17" numFmtId="0" xfId="0" applyFont="1"/>
    <xf borderId="0" fillId="0" fontId="2" numFmtId="0" xfId="0" applyFont="1"/>
    <xf borderId="14" fillId="3" fontId="18" numFmtId="0" xfId="0" applyAlignment="1" applyBorder="1" applyFont="1">
      <alignment horizontal="center" shrinkToFit="0" wrapText="1"/>
    </xf>
    <xf borderId="17" fillId="0" fontId="3" numFmtId="0" xfId="0" applyBorder="1" applyFont="1"/>
    <xf borderId="14" fillId="3" fontId="18" numFmtId="0" xfId="0" applyAlignment="1" applyBorder="1" applyFont="1">
      <alignment horizontal="center"/>
    </xf>
    <xf borderId="16" fillId="0" fontId="3" numFmtId="0" xfId="0" applyBorder="1" applyFont="1"/>
    <xf borderId="26" fillId="0" fontId="3" numFmtId="0" xfId="0" applyBorder="1" applyFont="1"/>
    <xf borderId="6" fillId="5" fontId="6" numFmtId="0" xfId="0" applyAlignment="1" applyBorder="1" applyFont="1">
      <alignment horizontal="center"/>
    </xf>
    <xf borderId="6" fillId="5" fontId="6" numFmtId="165" xfId="0" applyBorder="1" applyFont="1" applyNumberFormat="1"/>
    <xf borderId="27" fillId="0" fontId="3" numFmtId="0" xfId="0" applyBorder="1" applyFont="1"/>
    <xf borderId="14" fillId="5" fontId="6" numFmtId="0" xfId="0" applyAlignment="1" applyBorder="1" applyFont="1">
      <alignment horizontal="center"/>
    </xf>
    <xf borderId="14" fillId="5" fontId="6" numFmtId="165" xfId="0" applyBorder="1" applyFont="1" applyNumberFormat="1"/>
    <xf borderId="10" fillId="2" fontId="2" numFmtId="0" xfId="0" applyBorder="1" applyFont="1"/>
    <xf borderId="14" fillId="0" fontId="6" numFmtId="0" xfId="0" applyAlignment="1" applyBorder="1" applyFont="1">
      <alignment horizontal="center"/>
    </xf>
    <xf borderId="14" fillId="0" fontId="6" numFmtId="0" xfId="0" applyAlignment="1" applyBorder="1" applyFont="1">
      <alignment horizontal="center" shrinkToFit="0" wrapText="1"/>
    </xf>
    <xf borderId="14" fillId="0" fontId="6" numFmtId="165" xfId="0" applyBorder="1" applyFont="1" applyNumberFormat="1"/>
    <xf borderId="14" fillId="0" fontId="2" numFmtId="0" xfId="0" applyAlignment="1" applyBorder="1" applyFont="1">
      <alignment horizontal="left"/>
    </xf>
    <xf borderId="14" fillId="0" fontId="2" numFmtId="166" xfId="0" applyAlignment="1" applyBorder="1" applyFont="1" applyNumberFormat="1">
      <alignment horizontal="right"/>
    </xf>
    <xf borderId="10" fillId="0" fontId="2" numFmtId="0" xfId="0" applyAlignment="1" applyBorder="1" applyFont="1">
      <alignment shrinkToFit="0" vertical="center" wrapText="1"/>
    </xf>
    <xf borderId="0" fillId="0" fontId="19" numFmtId="0" xfId="0" applyFont="1"/>
    <xf borderId="10" fillId="0" fontId="2" numFmtId="9" xfId="0" applyBorder="1" applyFont="1" applyNumberFormat="1"/>
    <xf borderId="0" fillId="0" fontId="2" numFmtId="10" xfId="0" applyFont="1" applyNumberFormat="1"/>
    <xf borderId="10" fillId="0" fontId="2" numFmtId="167" xfId="0" applyBorder="1" applyFont="1" applyNumberFormat="1"/>
    <xf borderId="10" fillId="0" fontId="6" numFmtId="0" xfId="0" applyBorder="1" applyFont="1"/>
    <xf borderId="28" fillId="7" fontId="2" numFmtId="0" xfId="0" applyAlignment="1" applyBorder="1" applyFill="1" applyFont="1">
      <alignment horizontal="center"/>
    </xf>
    <xf borderId="29" fillId="0" fontId="3" numFmtId="0" xfId="0" applyBorder="1" applyFont="1"/>
    <xf borderId="30" fillId="0" fontId="3" numFmtId="0" xfId="0" applyBorder="1" applyFont="1"/>
    <xf borderId="31" fillId="0" fontId="3" numFmtId="0" xfId="0" applyBorder="1" applyFont="1"/>
    <xf borderId="32" fillId="0" fontId="3" numFmtId="0" xfId="0" applyBorder="1" applyFont="1"/>
    <xf borderId="33" fillId="0" fontId="3" numFmtId="0" xfId="0" applyBorder="1" applyFont="1"/>
    <xf borderId="9" fillId="0" fontId="6" numFmtId="0" xfId="0" applyBorder="1" applyFont="1"/>
    <xf borderId="9" fillId="0" fontId="2" numFmtId="167" xfId="0" applyBorder="1" applyFont="1" applyNumberFormat="1"/>
    <xf borderId="14" fillId="8" fontId="2" numFmtId="0" xfId="0" applyAlignment="1" applyBorder="1" applyFill="1" applyFont="1">
      <alignment horizontal="center"/>
    </xf>
    <xf borderId="2" fillId="9" fontId="2" numFmtId="0" xfId="0" applyBorder="1" applyFill="1" applyFont="1"/>
    <xf borderId="10" fillId="0" fontId="2" numFmtId="10" xfId="0" applyBorder="1" applyFont="1" applyNumberFormat="1"/>
    <xf borderId="10" fillId="10" fontId="2" numFmtId="0" xfId="0" applyBorder="1" applyFill="1" applyFont="1"/>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drive.google.com/drive/u/0/folders/1wMF7vxySUxHPzZCX76YXRfsZHzSj_ORN" TargetMode="External"/><Relationship Id="rId10" Type="http://schemas.openxmlformats.org/officeDocument/2006/relationships/hyperlink" Target="https://drive.google.com/drive/folders/1oP4mHJ8qSf_ZovQvatCntBmDuxKwvBx-?usp=drive_link" TargetMode="External"/><Relationship Id="rId13" Type="http://schemas.openxmlformats.org/officeDocument/2006/relationships/hyperlink" Target="https://n9.cl/5pkkmn" TargetMode="External"/><Relationship Id="rId12" Type="http://schemas.openxmlformats.org/officeDocument/2006/relationships/hyperlink" Target="https://drive.google.com/drive/u/0/folders/1TLuxNufJ7zanvpuIU2iT8EA9cXRf-Ynn" TargetMode="External"/><Relationship Id="rId1" Type="http://schemas.openxmlformats.org/officeDocument/2006/relationships/comments" Target="../comments1.xml"/><Relationship Id="rId2" Type="http://schemas.openxmlformats.org/officeDocument/2006/relationships/hyperlink" Target="https://drive.google.com/drive/u/1/folders/1ZoSu0dBBRmFRET5WSaTRvVu0dlGSx_gV" TargetMode="External"/><Relationship Id="rId3" Type="http://schemas.openxmlformats.org/officeDocument/2006/relationships/hyperlink" Target="https://drive.google.com/drive/u/0/folders/1TLuxNufJ7zanvpuIU2iT8EA9cXRf-Ynn" TargetMode="External"/><Relationship Id="rId4" Type="http://schemas.openxmlformats.org/officeDocument/2006/relationships/hyperlink" Target="https://drive.google.com/drive/u/0/folders/1TLuxNufJ7zanvpuIU2iT8EA9cXRf-Ynn" TargetMode="External"/><Relationship Id="rId9" Type="http://schemas.openxmlformats.org/officeDocument/2006/relationships/hyperlink" Target="https://drive.google.com/drive/u/0/folders/1TLuxNufJ7zanvpuIU2iT8EA9cXRf-Ynn" TargetMode="External"/><Relationship Id="rId15" Type="http://schemas.openxmlformats.org/officeDocument/2006/relationships/hyperlink" Target="https://drive.google.com/drive/u/0/folders/1TLuxNufJ7zanvpuIU2iT8EA9cXRf-Ynn" TargetMode="External"/><Relationship Id="rId14" Type="http://schemas.openxmlformats.org/officeDocument/2006/relationships/hyperlink" Target="https://drive.google.com/drive/u/0/folders/1gg6adQHo22j-brklqEVUDKFYXeCQiIJC" TargetMode="External"/><Relationship Id="rId17" Type="http://schemas.openxmlformats.org/officeDocument/2006/relationships/vmlDrawing" Target="../drawings/vmlDrawing1.vml"/><Relationship Id="rId16" Type="http://schemas.openxmlformats.org/officeDocument/2006/relationships/drawing" Target="../drawings/drawing1.xml"/><Relationship Id="rId5" Type="http://schemas.openxmlformats.org/officeDocument/2006/relationships/hyperlink" Target="https://drive.google.com/drive/folders/1hpt_iDNj3Y4xvzYpKLuZWOpqc0lYxLKE" TargetMode="External"/><Relationship Id="rId6" Type="http://schemas.openxmlformats.org/officeDocument/2006/relationships/hyperlink" Target="https://drive.google.com/drive/u/1/folders/1ZoSu0dBBRmFRET5WSaTRvVu0dlGSx_gV" TargetMode="External"/><Relationship Id="rId7" Type="http://schemas.openxmlformats.org/officeDocument/2006/relationships/hyperlink" Target="https://drive.google.com/drive/u/0/folders/1TLuxNufJ7zanvpuIU2iT8EA9cXRf-Ynn" TargetMode="External"/><Relationship Id="rId8" Type="http://schemas.openxmlformats.org/officeDocument/2006/relationships/hyperlink" Target="https://drive.google.com/drive/u/1/folders/1ZoSu0dBBRmFRET5WSaTRvVu0dlGSx_gV"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40.88"/>
    <col customWidth="1" min="2" max="2" width="38.5"/>
    <col customWidth="1" min="3" max="3" width="17.25"/>
    <col customWidth="1" min="4" max="4" width="32.25"/>
    <col customWidth="1" min="5" max="5" width="19.5"/>
    <col customWidth="1" min="6" max="6" width="34.88"/>
    <col customWidth="1" min="7" max="7" width="20.25"/>
    <col customWidth="1" min="8" max="8" width="22.88"/>
    <col customWidth="1" min="9" max="9" width="22.25"/>
    <col customWidth="1" min="10" max="10" width="22.5"/>
    <col customWidth="1" min="11" max="11" width="12.75"/>
    <col customWidth="1" min="12" max="12" width="11.75"/>
    <col customWidth="1" min="13" max="13" width="13.13"/>
    <col customWidth="1" min="14" max="14" width="14.63"/>
    <col customWidth="1" hidden="1" min="15" max="15" width="18.88"/>
    <col customWidth="1" hidden="1" min="16" max="16" width="25.0"/>
    <col customWidth="1" hidden="1" min="17" max="17" width="42.5"/>
    <col customWidth="1" hidden="1" min="18" max="18" width="18.88"/>
    <col customWidth="1" hidden="1" min="19" max="19" width="36.38"/>
    <col customWidth="1" min="20" max="20" width="10.13"/>
    <col customWidth="1" hidden="1" min="21" max="22" width="18.88"/>
    <col customWidth="1" hidden="1" min="23" max="23" width="16.63"/>
    <col customWidth="1" min="24" max="24" width="76.75"/>
    <col customWidth="1" min="25" max="25" width="11.38"/>
    <col customWidth="1" min="26" max="26" width="22.5"/>
    <col customWidth="1" min="27" max="27" width="50.25"/>
    <col customWidth="1" min="28" max="28" width="19.63"/>
    <col customWidth="1" min="29" max="29" width="22.13"/>
  </cols>
  <sheetData>
    <row r="1" ht="39.75" customHeight="1">
      <c r="A1" s="1" t="s">
        <v>0</v>
      </c>
      <c r="V1" s="2"/>
    </row>
    <row r="2" ht="39.0" customHeight="1">
      <c r="A2" s="3"/>
      <c r="O2" s="4" t="s">
        <v>1</v>
      </c>
      <c r="P2" s="5"/>
      <c r="Q2" s="5"/>
      <c r="R2" s="6"/>
      <c r="S2" s="4" t="s">
        <v>2</v>
      </c>
      <c r="T2" s="5"/>
      <c r="U2" s="6"/>
      <c r="V2" s="2"/>
      <c r="W2" s="7" t="s">
        <v>3</v>
      </c>
      <c r="X2" s="8"/>
      <c r="Y2" s="8"/>
      <c r="Z2" s="9"/>
      <c r="AA2" s="4" t="s">
        <v>4</v>
      </c>
      <c r="AB2" s="5"/>
      <c r="AC2" s="6"/>
    </row>
    <row r="3" ht="39.75" customHeight="1">
      <c r="A3" s="10" t="s">
        <v>5</v>
      </c>
      <c r="B3" s="11" t="s">
        <v>6</v>
      </c>
      <c r="C3" s="11" t="s">
        <v>7</v>
      </c>
      <c r="D3" s="11" t="s">
        <v>8</v>
      </c>
      <c r="E3" s="11" t="s">
        <v>9</v>
      </c>
      <c r="F3" s="11" t="s">
        <v>10</v>
      </c>
      <c r="G3" s="11" t="s">
        <v>11</v>
      </c>
      <c r="H3" s="11" t="s">
        <v>12</v>
      </c>
      <c r="I3" s="12" t="s">
        <v>13</v>
      </c>
      <c r="J3" s="12" t="s">
        <v>14</v>
      </c>
      <c r="K3" s="13" t="s">
        <v>15</v>
      </c>
      <c r="L3" s="12" t="s">
        <v>16</v>
      </c>
      <c r="M3" s="12" t="s">
        <v>17</v>
      </c>
      <c r="N3" s="12" t="s">
        <v>18</v>
      </c>
      <c r="O3" s="12" t="s">
        <v>19</v>
      </c>
      <c r="P3" s="12" t="s">
        <v>20</v>
      </c>
      <c r="Q3" s="12" t="s">
        <v>21</v>
      </c>
      <c r="R3" s="12" t="s">
        <v>22</v>
      </c>
      <c r="S3" s="12" t="s">
        <v>20</v>
      </c>
      <c r="T3" s="12" t="s">
        <v>21</v>
      </c>
      <c r="U3" s="12" t="s">
        <v>22</v>
      </c>
      <c r="V3" s="14" t="s">
        <v>23</v>
      </c>
      <c r="W3" s="15" t="s">
        <v>19</v>
      </c>
      <c r="X3" s="16" t="s">
        <v>20</v>
      </c>
      <c r="Y3" s="16" t="s">
        <v>21</v>
      </c>
      <c r="Z3" s="16" t="s">
        <v>22</v>
      </c>
      <c r="AA3" s="12" t="s">
        <v>20</v>
      </c>
      <c r="AB3" s="12" t="s">
        <v>21</v>
      </c>
      <c r="AC3" s="12" t="s">
        <v>22</v>
      </c>
    </row>
    <row r="4" ht="55.5" hidden="1" customHeight="1">
      <c r="A4" s="17" t="s">
        <v>24</v>
      </c>
      <c r="B4" s="17" t="s">
        <v>25</v>
      </c>
      <c r="C4" s="18" t="s">
        <v>26</v>
      </c>
      <c r="D4" s="19" t="s">
        <v>27</v>
      </c>
      <c r="E4" s="20">
        <v>1.0</v>
      </c>
      <c r="F4" s="20" t="s">
        <v>28</v>
      </c>
      <c r="G4" s="20" t="s">
        <v>29</v>
      </c>
      <c r="H4" s="20" t="s">
        <v>30</v>
      </c>
      <c r="I4" s="21" t="s">
        <v>31</v>
      </c>
      <c r="J4" s="22" t="s">
        <v>32</v>
      </c>
      <c r="K4" s="23">
        <v>0.0</v>
      </c>
      <c r="L4" s="23">
        <v>0.0</v>
      </c>
      <c r="M4" s="23">
        <v>0.0</v>
      </c>
      <c r="N4" s="23">
        <v>1.0</v>
      </c>
      <c r="O4" s="22" t="s">
        <v>33</v>
      </c>
      <c r="P4" s="21" t="s">
        <v>34</v>
      </c>
      <c r="Q4" s="21"/>
      <c r="R4" s="21"/>
      <c r="S4" s="21" t="s">
        <v>34</v>
      </c>
      <c r="T4" s="21"/>
      <c r="U4" s="21"/>
      <c r="V4" s="24"/>
      <c r="W4" s="25"/>
      <c r="X4" s="26" t="s">
        <v>35</v>
      </c>
      <c r="Y4" s="27">
        <v>0.0</v>
      </c>
      <c r="Z4" s="26" t="s">
        <v>35</v>
      </c>
      <c r="AA4" s="26" t="s">
        <v>35</v>
      </c>
      <c r="AB4" s="27">
        <f t="shared" ref="AB4:AB20" si="1">+Y4+T4</f>
        <v>0</v>
      </c>
      <c r="AC4" s="26" t="s">
        <v>35</v>
      </c>
    </row>
    <row r="5" ht="86.25" hidden="1" customHeight="1">
      <c r="A5" s="28"/>
      <c r="B5" s="28"/>
      <c r="C5" s="18" t="s">
        <v>36</v>
      </c>
      <c r="D5" s="19" t="s">
        <v>37</v>
      </c>
      <c r="E5" s="20">
        <v>1.0</v>
      </c>
      <c r="F5" s="20" t="s">
        <v>38</v>
      </c>
      <c r="G5" s="20" t="s">
        <v>29</v>
      </c>
      <c r="H5" s="20" t="s">
        <v>39</v>
      </c>
      <c r="I5" s="20" t="s">
        <v>40</v>
      </c>
      <c r="J5" s="25" t="s">
        <v>32</v>
      </c>
      <c r="K5" s="23">
        <v>0.0</v>
      </c>
      <c r="L5" s="23">
        <v>0.0</v>
      </c>
      <c r="M5" s="23">
        <v>0.0</v>
      </c>
      <c r="N5" s="29">
        <v>1.0</v>
      </c>
      <c r="O5" s="25" t="s">
        <v>33</v>
      </c>
      <c r="P5" s="20" t="s">
        <v>34</v>
      </c>
      <c r="Q5" s="20"/>
      <c r="R5" s="20"/>
      <c r="S5" s="20" t="s">
        <v>34</v>
      </c>
      <c r="T5" s="20"/>
      <c r="U5" s="20"/>
      <c r="V5" s="24"/>
      <c r="W5" s="25"/>
      <c r="X5" s="26" t="s">
        <v>35</v>
      </c>
      <c r="Y5" s="27">
        <v>0.0</v>
      </c>
      <c r="Z5" s="26" t="s">
        <v>35</v>
      </c>
      <c r="AA5" s="26" t="s">
        <v>35</v>
      </c>
      <c r="AB5" s="27">
        <f t="shared" si="1"/>
        <v>0</v>
      </c>
      <c r="AC5" s="26" t="s">
        <v>35</v>
      </c>
    </row>
    <row r="6" ht="75.75" hidden="1" customHeight="1">
      <c r="A6" s="28"/>
      <c r="B6" s="28"/>
      <c r="C6" s="18" t="s">
        <v>41</v>
      </c>
      <c r="D6" s="19" t="s">
        <v>42</v>
      </c>
      <c r="E6" s="20">
        <v>1.0</v>
      </c>
      <c r="F6" s="20" t="s">
        <v>43</v>
      </c>
      <c r="G6" s="20" t="s">
        <v>29</v>
      </c>
      <c r="H6" s="20" t="s">
        <v>44</v>
      </c>
      <c r="I6" s="20" t="s">
        <v>45</v>
      </c>
      <c r="J6" s="25" t="s">
        <v>46</v>
      </c>
      <c r="K6" s="23">
        <v>0.0</v>
      </c>
      <c r="L6" s="23">
        <v>0.0</v>
      </c>
      <c r="M6" s="23">
        <v>0.0</v>
      </c>
      <c r="N6" s="29">
        <v>1.0</v>
      </c>
      <c r="O6" s="25" t="s">
        <v>33</v>
      </c>
      <c r="P6" s="20" t="s">
        <v>34</v>
      </c>
      <c r="Q6" s="20"/>
      <c r="R6" s="20"/>
      <c r="S6" s="20" t="s">
        <v>34</v>
      </c>
      <c r="T6" s="20"/>
      <c r="U6" s="20"/>
      <c r="V6" s="24"/>
      <c r="W6" s="25"/>
      <c r="X6" s="26" t="s">
        <v>35</v>
      </c>
      <c r="Y6" s="27">
        <v>0.0</v>
      </c>
      <c r="Z6" s="26" t="s">
        <v>35</v>
      </c>
      <c r="AA6" s="26" t="s">
        <v>35</v>
      </c>
      <c r="AB6" s="27">
        <f t="shared" si="1"/>
        <v>0</v>
      </c>
      <c r="AC6" s="26" t="s">
        <v>35</v>
      </c>
    </row>
    <row r="7" ht="126.75" customHeight="1">
      <c r="A7" s="28"/>
      <c r="B7" s="28"/>
      <c r="C7" s="18" t="s">
        <v>47</v>
      </c>
      <c r="D7" s="19" t="s">
        <v>48</v>
      </c>
      <c r="E7" s="20">
        <v>1.0</v>
      </c>
      <c r="F7" s="20" t="s">
        <v>49</v>
      </c>
      <c r="G7" s="20" t="s">
        <v>29</v>
      </c>
      <c r="H7" s="20" t="s">
        <v>50</v>
      </c>
      <c r="I7" s="20" t="s">
        <v>51</v>
      </c>
      <c r="J7" s="25" t="s">
        <v>52</v>
      </c>
      <c r="K7" s="23">
        <v>0.0</v>
      </c>
      <c r="L7" s="29">
        <v>0.5</v>
      </c>
      <c r="M7" s="29">
        <v>0.0</v>
      </c>
      <c r="N7" s="29">
        <v>0.5</v>
      </c>
      <c r="O7" s="25" t="s">
        <v>33</v>
      </c>
      <c r="P7" s="20" t="s">
        <v>34</v>
      </c>
      <c r="Q7" s="20"/>
      <c r="R7" s="20"/>
      <c r="S7" s="20" t="s">
        <v>34</v>
      </c>
      <c r="T7" s="20"/>
      <c r="U7" s="20"/>
      <c r="V7" s="24"/>
      <c r="W7" s="25"/>
      <c r="X7" s="26" t="s">
        <v>53</v>
      </c>
      <c r="Y7" s="30">
        <v>0.5</v>
      </c>
      <c r="Z7" s="26" t="s">
        <v>54</v>
      </c>
      <c r="AA7" s="26" t="s">
        <v>55</v>
      </c>
      <c r="AB7" s="27">
        <f t="shared" si="1"/>
        <v>0.5</v>
      </c>
      <c r="AC7" s="31" t="s">
        <v>56</v>
      </c>
    </row>
    <row r="8" ht="91.5" hidden="1" customHeight="1">
      <c r="A8" s="28"/>
      <c r="B8" s="32"/>
      <c r="C8" s="18" t="s">
        <v>57</v>
      </c>
      <c r="D8" s="19" t="s">
        <v>58</v>
      </c>
      <c r="E8" s="20">
        <v>1.0</v>
      </c>
      <c r="F8" s="20" t="s">
        <v>59</v>
      </c>
      <c r="G8" s="20" t="s">
        <v>29</v>
      </c>
      <c r="H8" s="20" t="s">
        <v>60</v>
      </c>
      <c r="I8" s="20" t="s">
        <v>61</v>
      </c>
      <c r="J8" s="25" t="s">
        <v>62</v>
      </c>
      <c r="K8" s="23">
        <v>0.0</v>
      </c>
      <c r="L8" s="23">
        <v>0.0</v>
      </c>
      <c r="M8" s="29">
        <v>1.0</v>
      </c>
      <c r="N8" s="23">
        <v>0.0</v>
      </c>
      <c r="O8" s="33" t="s">
        <v>33</v>
      </c>
      <c r="P8" s="20" t="s">
        <v>63</v>
      </c>
      <c r="Q8" s="20"/>
      <c r="R8" s="20"/>
      <c r="S8" s="20" t="s">
        <v>63</v>
      </c>
      <c r="T8" s="20"/>
      <c r="U8" s="20"/>
      <c r="V8" s="24"/>
      <c r="W8" s="25"/>
      <c r="X8" s="26" t="s">
        <v>35</v>
      </c>
      <c r="Y8" s="27">
        <v>0.0</v>
      </c>
      <c r="Z8" s="26" t="s">
        <v>35</v>
      </c>
      <c r="AA8" s="26" t="s">
        <v>35</v>
      </c>
      <c r="AB8" s="27">
        <f t="shared" si="1"/>
        <v>0</v>
      </c>
      <c r="AC8" s="26" t="s">
        <v>35</v>
      </c>
    </row>
    <row r="9" ht="122.25" customHeight="1">
      <c r="A9" s="28"/>
      <c r="B9" s="17" t="s">
        <v>64</v>
      </c>
      <c r="C9" s="18" t="s">
        <v>65</v>
      </c>
      <c r="D9" s="19" t="s">
        <v>66</v>
      </c>
      <c r="E9" s="20">
        <v>11.0</v>
      </c>
      <c r="F9" s="20" t="s">
        <v>67</v>
      </c>
      <c r="G9" s="20" t="s">
        <v>29</v>
      </c>
      <c r="H9" s="20" t="s">
        <v>68</v>
      </c>
      <c r="I9" s="20" t="s">
        <v>69</v>
      </c>
      <c r="J9" s="25" t="s">
        <v>70</v>
      </c>
      <c r="K9" s="34">
        <f>+(100%/11)*2</f>
        <v>0.1818181818</v>
      </c>
      <c r="L9" s="34">
        <f t="shared" ref="L9:N9" si="2">+(100%/11)*3</f>
        <v>0.2727272727</v>
      </c>
      <c r="M9" s="34">
        <f t="shared" si="2"/>
        <v>0.2727272727</v>
      </c>
      <c r="N9" s="34">
        <f t="shared" si="2"/>
        <v>0.2727272727</v>
      </c>
      <c r="O9" s="35" t="s">
        <v>33</v>
      </c>
      <c r="P9" s="20" t="s">
        <v>71</v>
      </c>
      <c r="Q9" s="36" t="s">
        <v>72</v>
      </c>
      <c r="R9" s="29">
        <v>0.18</v>
      </c>
      <c r="S9" s="20" t="s">
        <v>73</v>
      </c>
      <c r="T9" s="29">
        <v>0.18</v>
      </c>
      <c r="U9" s="37" t="s">
        <v>74</v>
      </c>
      <c r="V9" s="38" t="s">
        <v>75</v>
      </c>
      <c r="W9" s="39" t="s">
        <v>33</v>
      </c>
      <c r="X9" s="26" t="s">
        <v>76</v>
      </c>
      <c r="Y9" s="30">
        <v>0.27</v>
      </c>
      <c r="Z9" s="26" t="s">
        <v>77</v>
      </c>
      <c r="AA9" s="40" t="s">
        <v>78</v>
      </c>
      <c r="AB9" s="27">
        <f t="shared" si="1"/>
        <v>0.45</v>
      </c>
      <c r="AC9" s="26" t="s">
        <v>79</v>
      </c>
    </row>
    <row r="10" ht="101.25" customHeight="1">
      <c r="A10" s="28"/>
      <c r="B10" s="28"/>
      <c r="C10" s="18" t="s">
        <v>80</v>
      </c>
      <c r="D10" s="19" t="s">
        <v>81</v>
      </c>
      <c r="E10" s="20">
        <v>12.0</v>
      </c>
      <c r="F10" s="20" t="s">
        <v>82</v>
      </c>
      <c r="G10" s="20" t="s">
        <v>29</v>
      </c>
      <c r="H10" s="20" t="s">
        <v>83</v>
      </c>
      <c r="I10" s="20" t="s">
        <v>84</v>
      </c>
      <c r="J10" s="25" t="s">
        <v>70</v>
      </c>
      <c r="K10" s="34">
        <v>0.16</v>
      </c>
      <c r="L10" s="34">
        <v>0.25</v>
      </c>
      <c r="M10" s="34">
        <v>0.25</v>
      </c>
      <c r="N10" s="34">
        <v>0.34</v>
      </c>
      <c r="O10" s="35" t="s">
        <v>33</v>
      </c>
      <c r="P10" s="20" t="s">
        <v>85</v>
      </c>
      <c r="Q10" s="36" t="s">
        <v>86</v>
      </c>
      <c r="R10" s="29">
        <v>0.25</v>
      </c>
      <c r="S10" s="20" t="s">
        <v>87</v>
      </c>
      <c r="T10" s="41">
        <v>0.25</v>
      </c>
      <c r="U10" s="37" t="s">
        <v>74</v>
      </c>
      <c r="V10" s="38" t="s">
        <v>88</v>
      </c>
      <c r="W10" s="39" t="s">
        <v>33</v>
      </c>
      <c r="X10" s="26" t="s">
        <v>89</v>
      </c>
      <c r="Y10" s="30">
        <v>0.25</v>
      </c>
      <c r="Z10" s="26" t="s">
        <v>90</v>
      </c>
      <c r="AA10" s="40" t="s">
        <v>91</v>
      </c>
      <c r="AB10" s="27">
        <f t="shared" si="1"/>
        <v>0.5</v>
      </c>
      <c r="AC10" s="42" t="s">
        <v>92</v>
      </c>
    </row>
    <row r="11" ht="62.25" customHeight="1">
      <c r="A11" s="28"/>
      <c r="B11" s="32"/>
      <c r="C11" s="18" t="s">
        <v>93</v>
      </c>
      <c r="D11" s="19" t="s">
        <v>94</v>
      </c>
      <c r="E11" s="20">
        <v>2.0</v>
      </c>
      <c r="F11" s="20" t="s">
        <v>95</v>
      </c>
      <c r="G11" s="20" t="s">
        <v>29</v>
      </c>
      <c r="H11" s="20" t="s">
        <v>96</v>
      </c>
      <c r="I11" s="20" t="s">
        <v>97</v>
      </c>
      <c r="J11" s="25" t="s">
        <v>98</v>
      </c>
      <c r="K11" s="23">
        <v>0.0</v>
      </c>
      <c r="L11" s="34">
        <v>0.5</v>
      </c>
      <c r="M11" s="23">
        <v>0.0</v>
      </c>
      <c r="N11" s="34">
        <v>0.5</v>
      </c>
      <c r="O11" s="43" t="s">
        <v>33</v>
      </c>
      <c r="P11" s="20" t="s">
        <v>63</v>
      </c>
      <c r="Q11" s="20"/>
      <c r="R11" s="20"/>
      <c r="S11" s="25" t="s">
        <v>63</v>
      </c>
      <c r="T11" s="20"/>
      <c r="U11" s="44"/>
      <c r="V11" s="38"/>
      <c r="W11" s="39"/>
      <c r="X11" s="26" t="s">
        <v>99</v>
      </c>
      <c r="Y11" s="30">
        <v>0.5</v>
      </c>
      <c r="Z11" s="45" t="s">
        <v>100</v>
      </c>
      <c r="AA11" s="26" t="s">
        <v>101</v>
      </c>
      <c r="AB11" s="27">
        <f t="shared" si="1"/>
        <v>0.5</v>
      </c>
      <c r="AC11" s="31" t="s">
        <v>56</v>
      </c>
    </row>
    <row r="12" ht="80.25" hidden="1" customHeight="1">
      <c r="A12" s="28"/>
      <c r="B12" s="17" t="s">
        <v>102</v>
      </c>
      <c r="C12" s="18" t="s">
        <v>103</v>
      </c>
      <c r="D12" s="19" t="s">
        <v>104</v>
      </c>
      <c r="E12" s="20">
        <v>1.0</v>
      </c>
      <c r="F12" s="20" t="s">
        <v>105</v>
      </c>
      <c r="G12" s="20" t="s">
        <v>29</v>
      </c>
      <c r="H12" s="20" t="s">
        <v>106</v>
      </c>
      <c r="I12" s="20" t="s">
        <v>107</v>
      </c>
      <c r="J12" s="25" t="s">
        <v>108</v>
      </c>
      <c r="K12" s="34">
        <v>0.2</v>
      </c>
      <c r="L12" s="23">
        <v>0.0</v>
      </c>
      <c r="M12" s="34">
        <v>0.8</v>
      </c>
      <c r="N12" s="23">
        <v>0.0</v>
      </c>
      <c r="O12" s="35" t="s">
        <v>33</v>
      </c>
      <c r="P12" s="20" t="s">
        <v>109</v>
      </c>
      <c r="Q12" s="20" t="s">
        <v>110</v>
      </c>
      <c r="R12" s="29">
        <v>0.2</v>
      </c>
      <c r="S12" s="20" t="s">
        <v>111</v>
      </c>
      <c r="T12" s="23">
        <v>0.2</v>
      </c>
      <c r="U12" s="37" t="s">
        <v>74</v>
      </c>
      <c r="V12" s="38" t="s">
        <v>88</v>
      </c>
      <c r="W12" s="39"/>
      <c r="X12" s="26" t="s">
        <v>35</v>
      </c>
      <c r="Y12" s="46">
        <f>+Y8</f>
        <v>0</v>
      </c>
      <c r="Z12" s="26" t="s">
        <v>35</v>
      </c>
      <c r="AA12" s="26" t="s">
        <v>35</v>
      </c>
      <c r="AB12" s="27">
        <f t="shared" si="1"/>
        <v>0.2</v>
      </c>
      <c r="AC12" s="26" t="s">
        <v>35</v>
      </c>
    </row>
    <row r="13" ht="73.5" hidden="1" customHeight="1">
      <c r="A13" s="28"/>
      <c r="B13" s="28"/>
      <c r="C13" s="18" t="s">
        <v>112</v>
      </c>
      <c r="D13" s="19" t="s">
        <v>113</v>
      </c>
      <c r="E13" s="20">
        <v>1.0</v>
      </c>
      <c r="F13" s="20" t="s">
        <v>114</v>
      </c>
      <c r="G13" s="20" t="s">
        <v>29</v>
      </c>
      <c r="H13" s="20" t="s">
        <v>115</v>
      </c>
      <c r="I13" s="20" t="s">
        <v>116</v>
      </c>
      <c r="J13" s="25" t="s">
        <v>108</v>
      </c>
      <c r="K13" s="23">
        <v>0.0</v>
      </c>
      <c r="L13" s="23">
        <v>0.0</v>
      </c>
      <c r="M13" s="23">
        <v>0.0</v>
      </c>
      <c r="N13" s="34">
        <v>1.0</v>
      </c>
      <c r="O13" s="22" t="s">
        <v>33</v>
      </c>
      <c r="P13" s="20" t="s">
        <v>117</v>
      </c>
      <c r="Q13" s="20"/>
      <c r="R13" s="20"/>
      <c r="S13" s="20" t="s">
        <v>63</v>
      </c>
      <c r="T13" s="47"/>
      <c r="U13" s="20"/>
      <c r="V13" s="38"/>
      <c r="W13" s="39"/>
      <c r="X13" s="26" t="s">
        <v>35</v>
      </c>
      <c r="Y13" s="46">
        <v>0.0</v>
      </c>
      <c r="Z13" s="26" t="s">
        <v>35</v>
      </c>
      <c r="AA13" s="26" t="s">
        <v>35</v>
      </c>
      <c r="AB13" s="27">
        <f t="shared" si="1"/>
        <v>0</v>
      </c>
      <c r="AC13" s="26" t="s">
        <v>35</v>
      </c>
    </row>
    <row r="14">
      <c r="A14" s="28"/>
      <c r="B14" s="17" t="s">
        <v>118</v>
      </c>
      <c r="C14" s="18" t="s">
        <v>119</v>
      </c>
      <c r="D14" s="19" t="s">
        <v>120</v>
      </c>
      <c r="E14" s="20">
        <v>1.0</v>
      </c>
      <c r="F14" s="20" t="s">
        <v>121</v>
      </c>
      <c r="G14" s="20" t="s">
        <v>122</v>
      </c>
      <c r="H14" s="20" t="s">
        <v>123</v>
      </c>
      <c r="I14" s="20" t="s">
        <v>124</v>
      </c>
      <c r="J14" s="25" t="s">
        <v>108</v>
      </c>
      <c r="K14" s="23">
        <v>0.0</v>
      </c>
      <c r="L14" s="34">
        <v>1.0</v>
      </c>
      <c r="M14" s="23">
        <v>0.0</v>
      </c>
      <c r="N14" s="23">
        <v>0.0</v>
      </c>
      <c r="O14" s="25" t="s">
        <v>33</v>
      </c>
      <c r="P14" s="20" t="s">
        <v>117</v>
      </c>
      <c r="Q14" s="20"/>
      <c r="R14" s="20"/>
      <c r="S14" s="25" t="s">
        <v>63</v>
      </c>
      <c r="T14" s="20"/>
      <c r="U14" s="44"/>
      <c r="V14" s="38"/>
      <c r="W14" s="39"/>
      <c r="X14" s="26" t="s">
        <v>125</v>
      </c>
      <c r="Y14" s="30">
        <v>1.0</v>
      </c>
      <c r="Z14" s="26" t="s">
        <v>126</v>
      </c>
      <c r="AA14" s="26" t="s">
        <v>127</v>
      </c>
      <c r="AB14" s="27">
        <f t="shared" si="1"/>
        <v>1</v>
      </c>
      <c r="AC14" s="31" t="s">
        <v>56</v>
      </c>
    </row>
    <row r="15" ht="68.25" customHeight="1">
      <c r="A15" s="28"/>
      <c r="B15" s="28"/>
      <c r="C15" s="18" t="s">
        <v>128</v>
      </c>
      <c r="D15" s="19" t="s">
        <v>129</v>
      </c>
      <c r="E15" s="20">
        <v>1.0</v>
      </c>
      <c r="F15" s="20" t="s">
        <v>130</v>
      </c>
      <c r="G15" s="20" t="s">
        <v>122</v>
      </c>
      <c r="H15" s="20" t="s">
        <v>131</v>
      </c>
      <c r="I15" s="20" t="s">
        <v>132</v>
      </c>
      <c r="J15" s="25" t="s">
        <v>108</v>
      </c>
      <c r="K15" s="23">
        <v>0.0</v>
      </c>
      <c r="L15" s="34">
        <v>1.0</v>
      </c>
      <c r="M15" s="23">
        <v>0.0</v>
      </c>
      <c r="N15" s="23">
        <v>0.0</v>
      </c>
      <c r="O15" s="25" t="s">
        <v>33</v>
      </c>
      <c r="P15" s="20" t="s">
        <v>117</v>
      </c>
      <c r="Q15" s="20"/>
      <c r="R15" s="20"/>
      <c r="S15" s="25" t="s">
        <v>63</v>
      </c>
      <c r="T15" s="20"/>
      <c r="U15" s="44"/>
      <c r="V15" s="38"/>
      <c r="W15" s="39"/>
      <c r="X15" s="26" t="s">
        <v>133</v>
      </c>
      <c r="Y15" s="30">
        <v>0.0</v>
      </c>
      <c r="Z15" s="48" t="s">
        <v>134</v>
      </c>
      <c r="AA15" s="26" t="s">
        <v>135</v>
      </c>
      <c r="AB15" s="27">
        <f t="shared" si="1"/>
        <v>0</v>
      </c>
      <c r="AC15" s="26" t="s">
        <v>136</v>
      </c>
    </row>
    <row r="16" ht="53.25" customHeight="1">
      <c r="A16" s="28"/>
      <c r="B16" s="28"/>
      <c r="C16" s="18" t="s">
        <v>137</v>
      </c>
      <c r="D16" s="19" t="s">
        <v>138</v>
      </c>
      <c r="E16" s="20">
        <v>1.0</v>
      </c>
      <c r="F16" s="20" t="s">
        <v>139</v>
      </c>
      <c r="G16" s="20" t="s">
        <v>122</v>
      </c>
      <c r="H16" s="20" t="s">
        <v>140</v>
      </c>
      <c r="I16" s="20" t="s">
        <v>141</v>
      </c>
      <c r="J16" s="25" t="s">
        <v>108</v>
      </c>
      <c r="K16" s="23">
        <v>0.0</v>
      </c>
      <c r="L16" s="34">
        <v>1.0</v>
      </c>
      <c r="M16" s="23">
        <v>0.0</v>
      </c>
      <c r="N16" s="23">
        <v>0.0</v>
      </c>
      <c r="O16" s="25" t="s">
        <v>33</v>
      </c>
      <c r="P16" s="20" t="s">
        <v>117</v>
      </c>
      <c r="Q16" s="20"/>
      <c r="R16" s="20"/>
      <c r="S16" s="20" t="s">
        <v>63</v>
      </c>
      <c r="T16" s="21"/>
      <c r="U16" s="20"/>
      <c r="V16" s="38"/>
      <c r="W16" s="39"/>
      <c r="X16" s="26" t="s">
        <v>142</v>
      </c>
      <c r="Y16" s="30">
        <v>1.0</v>
      </c>
      <c r="Z16" s="26" t="s">
        <v>143</v>
      </c>
      <c r="AA16" s="26" t="s">
        <v>144</v>
      </c>
      <c r="AB16" s="27">
        <f t="shared" si="1"/>
        <v>1</v>
      </c>
      <c r="AC16" s="31" t="s">
        <v>56</v>
      </c>
    </row>
    <row r="17" ht="58.5" customHeight="1">
      <c r="A17" s="28"/>
      <c r="B17" s="28"/>
      <c r="C17" s="18" t="s">
        <v>145</v>
      </c>
      <c r="D17" s="19" t="s">
        <v>146</v>
      </c>
      <c r="E17" s="20">
        <v>1.0</v>
      </c>
      <c r="F17" s="20" t="s">
        <v>147</v>
      </c>
      <c r="G17" s="20" t="s">
        <v>122</v>
      </c>
      <c r="H17" s="20" t="s">
        <v>148</v>
      </c>
      <c r="I17" s="20" t="s">
        <v>149</v>
      </c>
      <c r="J17" s="25" t="s">
        <v>108</v>
      </c>
      <c r="K17" s="23">
        <v>0.0</v>
      </c>
      <c r="L17" s="34">
        <v>1.0</v>
      </c>
      <c r="M17" s="23">
        <v>0.0</v>
      </c>
      <c r="N17" s="23">
        <v>0.0</v>
      </c>
      <c r="O17" s="25" t="s">
        <v>33</v>
      </c>
      <c r="P17" s="20" t="s">
        <v>117</v>
      </c>
      <c r="Q17" s="20"/>
      <c r="R17" s="20"/>
      <c r="S17" s="20" t="s">
        <v>63</v>
      </c>
      <c r="T17" s="20"/>
      <c r="U17" s="20"/>
      <c r="V17" s="38"/>
      <c r="W17" s="39"/>
      <c r="X17" s="26" t="s">
        <v>150</v>
      </c>
      <c r="Y17" s="30">
        <v>0.0</v>
      </c>
      <c r="Z17" s="48" t="s">
        <v>134</v>
      </c>
      <c r="AA17" s="26" t="s">
        <v>151</v>
      </c>
      <c r="AB17" s="27">
        <f t="shared" si="1"/>
        <v>0</v>
      </c>
      <c r="AC17" s="26" t="s">
        <v>136</v>
      </c>
    </row>
    <row r="18" ht="85.5" hidden="1" customHeight="1">
      <c r="A18" s="28"/>
      <c r="B18" s="28"/>
      <c r="C18" s="18" t="s">
        <v>152</v>
      </c>
      <c r="D18" s="19" t="s">
        <v>153</v>
      </c>
      <c r="E18" s="20">
        <v>3.0</v>
      </c>
      <c r="F18" s="20" t="s">
        <v>154</v>
      </c>
      <c r="G18" s="20" t="s">
        <v>29</v>
      </c>
      <c r="H18" s="20" t="s">
        <v>155</v>
      </c>
      <c r="I18" s="20" t="s">
        <v>156</v>
      </c>
      <c r="J18" s="20" t="s">
        <v>108</v>
      </c>
      <c r="K18" s="23">
        <v>0.0</v>
      </c>
      <c r="L18" s="34">
        <v>0.0</v>
      </c>
      <c r="M18" s="34">
        <v>0.5</v>
      </c>
      <c r="N18" s="34">
        <v>0.5</v>
      </c>
      <c r="O18" s="25" t="s">
        <v>33</v>
      </c>
      <c r="P18" s="20" t="s">
        <v>117</v>
      </c>
      <c r="Q18" s="20"/>
      <c r="R18" s="20"/>
      <c r="S18" s="20" t="s">
        <v>63</v>
      </c>
      <c r="T18" s="20"/>
      <c r="U18" s="20"/>
      <c r="V18" s="38"/>
      <c r="W18" s="39"/>
      <c r="X18" s="26" t="s">
        <v>157</v>
      </c>
      <c r="Y18" s="30">
        <v>0.0</v>
      </c>
      <c r="Z18" s="26" t="s">
        <v>158</v>
      </c>
      <c r="AA18" s="26" t="s">
        <v>159</v>
      </c>
      <c r="AB18" s="27">
        <f t="shared" si="1"/>
        <v>0</v>
      </c>
      <c r="AC18" s="48" t="s">
        <v>134</v>
      </c>
    </row>
    <row r="19" hidden="1">
      <c r="A19" s="28"/>
      <c r="B19" s="28"/>
      <c r="C19" s="49" t="s">
        <v>160</v>
      </c>
      <c r="D19" s="19" t="s">
        <v>161</v>
      </c>
      <c r="E19" s="47">
        <v>1.0</v>
      </c>
      <c r="F19" s="47" t="s">
        <v>162</v>
      </c>
      <c r="G19" s="47" t="s">
        <v>29</v>
      </c>
      <c r="H19" s="47" t="s">
        <v>163</v>
      </c>
      <c r="I19" s="47" t="s">
        <v>164</v>
      </c>
      <c r="J19" s="33" t="s">
        <v>165</v>
      </c>
      <c r="K19" s="23">
        <v>0.0</v>
      </c>
      <c r="L19" s="23">
        <v>0.0</v>
      </c>
      <c r="M19" s="50">
        <v>1.0</v>
      </c>
      <c r="N19" s="23">
        <v>0.0</v>
      </c>
      <c r="O19" s="25" t="s">
        <v>33</v>
      </c>
      <c r="P19" s="20" t="s">
        <v>117</v>
      </c>
      <c r="Q19" s="20"/>
      <c r="R19" s="20"/>
      <c r="S19" s="20" t="s">
        <v>63</v>
      </c>
      <c r="T19" s="20"/>
      <c r="U19" s="20"/>
      <c r="V19" s="38"/>
      <c r="W19" s="39"/>
      <c r="X19" s="26" t="s">
        <v>35</v>
      </c>
      <c r="Y19" s="30">
        <v>0.0</v>
      </c>
      <c r="Z19" s="26" t="s">
        <v>35</v>
      </c>
      <c r="AA19" s="26" t="s">
        <v>35</v>
      </c>
      <c r="AB19" s="27">
        <f t="shared" si="1"/>
        <v>0</v>
      </c>
      <c r="AC19" s="26" t="s">
        <v>35</v>
      </c>
    </row>
    <row r="20" hidden="1">
      <c r="A20" s="28"/>
      <c r="B20" s="28"/>
      <c r="C20" s="51" t="s">
        <v>166</v>
      </c>
      <c r="D20" s="19" t="s">
        <v>167</v>
      </c>
      <c r="E20" s="20">
        <v>1.0</v>
      </c>
      <c r="F20" s="20" t="s">
        <v>168</v>
      </c>
      <c r="G20" s="20" t="s">
        <v>29</v>
      </c>
      <c r="H20" s="20" t="s">
        <v>169</v>
      </c>
      <c r="I20" s="47" t="s">
        <v>170</v>
      </c>
      <c r="J20" s="47" t="s">
        <v>165</v>
      </c>
      <c r="K20" s="23">
        <v>0.0</v>
      </c>
      <c r="L20" s="23">
        <v>0.0</v>
      </c>
      <c r="M20" s="34">
        <v>1.0</v>
      </c>
      <c r="N20" s="23">
        <v>0.0</v>
      </c>
      <c r="O20" s="25" t="s">
        <v>33</v>
      </c>
      <c r="P20" s="20" t="s">
        <v>117</v>
      </c>
      <c r="Q20" s="20"/>
      <c r="R20" s="20"/>
      <c r="S20" s="20" t="s">
        <v>63</v>
      </c>
      <c r="T20" s="20"/>
      <c r="U20" s="20"/>
      <c r="V20" s="38"/>
      <c r="W20" s="39"/>
      <c r="X20" s="26" t="s">
        <v>35</v>
      </c>
      <c r="Y20" s="30">
        <v>0.0</v>
      </c>
      <c r="Z20" s="26" t="s">
        <v>35</v>
      </c>
      <c r="AA20" s="26" t="s">
        <v>35</v>
      </c>
      <c r="AB20" s="27">
        <f t="shared" si="1"/>
        <v>0</v>
      </c>
      <c r="AC20" s="26" t="s">
        <v>35</v>
      </c>
    </row>
    <row r="21" ht="57.0" hidden="1" customHeight="1">
      <c r="A21" s="32"/>
      <c r="B21" s="32"/>
      <c r="C21" s="52" t="s">
        <v>171</v>
      </c>
      <c r="D21" s="53" t="s">
        <v>172</v>
      </c>
      <c r="E21" s="54">
        <v>1.0</v>
      </c>
      <c r="F21" s="54" t="s">
        <v>173</v>
      </c>
      <c r="G21" s="54" t="s">
        <v>29</v>
      </c>
      <c r="H21" s="54" t="s">
        <v>174</v>
      </c>
      <c r="I21" s="54" t="s">
        <v>175</v>
      </c>
      <c r="J21" s="54" t="s">
        <v>165</v>
      </c>
      <c r="K21" s="55">
        <v>0.0</v>
      </c>
      <c r="L21" s="55">
        <v>0.0</v>
      </c>
      <c r="M21" s="56">
        <v>1.0</v>
      </c>
      <c r="N21" s="55">
        <v>0.0</v>
      </c>
      <c r="O21" s="25" t="s">
        <v>33</v>
      </c>
      <c r="P21" s="20" t="s">
        <v>117</v>
      </c>
      <c r="Q21" s="20"/>
      <c r="R21" s="20"/>
      <c r="S21" s="20" t="s">
        <v>63</v>
      </c>
      <c r="T21" s="54"/>
      <c r="U21" s="20"/>
      <c r="V21" s="38"/>
      <c r="W21" s="39"/>
      <c r="X21" s="57" t="s">
        <v>176</v>
      </c>
      <c r="Y21" s="57" t="s">
        <v>176</v>
      </c>
      <c r="Z21" s="57" t="s">
        <v>176</v>
      </c>
      <c r="AA21" s="57" t="s">
        <v>176</v>
      </c>
      <c r="AB21" s="58" t="s">
        <v>134</v>
      </c>
      <c r="AC21" s="59"/>
      <c r="AD21" s="60"/>
      <c r="AE21" s="60"/>
      <c r="AF21" s="60"/>
      <c r="AG21" s="60"/>
      <c r="AH21" s="60"/>
      <c r="AI21" s="60"/>
      <c r="AJ21" s="60"/>
      <c r="AK21" s="60"/>
      <c r="AL21" s="60"/>
      <c r="AM21" s="60"/>
      <c r="AN21" s="60"/>
      <c r="AO21" s="60"/>
    </row>
    <row r="22" ht="57.75" hidden="1" customHeight="1">
      <c r="A22" s="61" t="s">
        <v>177</v>
      </c>
      <c r="B22" s="62" t="s">
        <v>178</v>
      </c>
      <c r="C22" s="51" t="s">
        <v>179</v>
      </c>
      <c r="D22" s="63" t="s">
        <v>180</v>
      </c>
      <c r="E22" s="21">
        <v>1.0</v>
      </c>
      <c r="F22" s="21" t="s">
        <v>181</v>
      </c>
      <c r="G22" s="21" t="s">
        <v>29</v>
      </c>
      <c r="H22" s="21" t="s">
        <v>182</v>
      </c>
      <c r="I22" s="21" t="s">
        <v>183</v>
      </c>
      <c r="J22" s="22" t="s">
        <v>184</v>
      </c>
      <c r="K22" s="23">
        <v>0.0</v>
      </c>
      <c r="L22" s="23">
        <v>0.0</v>
      </c>
      <c r="M22" s="23">
        <v>0.0</v>
      </c>
      <c r="N22" s="64">
        <v>1.0</v>
      </c>
      <c r="O22" s="25" t="s">
        <v>33</v>
      </c>
      <c r="P22" s="20" t="s">
        <v>117</v>
      </c>
      <c r="Q22" s="20"/>
      <c r="R22" s="20"/>
      <c r="S22" s="20" t="s">
        <v>63</v>
      </c>
      <c r="T22" s="20"/>
      <c r="U22" s="20"/>
      <c r="V22" s="38"/>
      <c r="W22" s="39"/>
      <c r="X22" s="26" t="s">
        <v>185</v>
      </c>
      <c r="Y22" s="30">
        <v>0.0</v>
      </c>
      <c r="Z22" s="26" t="s">
        <v>35</v>
      </c>
      <c r="AA22" s="26" t="s">
        <v>35</v>
      </c>
      <c r="AB22" s="27">
        <f t="shared" ref="AB22:AB40" si="3">+Y22+T22</f>
        <v>0</v>
      </c>
      <c r="AC22" s="26" t="s">
        <v>35</v>
      </c>
    </row>
    <row r="23" ht="69.0" hidden="1" customHeight="1">
      <c r="A23" s="32"/>
      <c r="B23" s="17" t="s">
        <v>186</v>
      </c>
      <c r="C23" s="49" t="s">
        <v>187</v>
      </c>
      <c r="D23" s="65" t="s">
        <v>188</v>
      </c>
      <c r="E23" s="47">
        <v>1.0</v>
      </c>
      <c r="F23" s="47" t="s">
        <v>181</v>
      </c>
      <c r="G23" s="47" t="s">
        <v>29</v>
      </c>
      <c r="H23" s="47" t="s">
        <v>189</v>
      </c>
      <c r="I23" s="47" t="s">
        <v>190</v>
      </c>
      <c r="J23" s="33" t="s">
        <v>184</v>
      </c>
      <c r="K23" s="66">
        <v>0.0</v>
      </c>
      <c r="L23" s="66">
        <v>0.0</v>
      </c>
      <c r="M23" s="66">
        <v>0.0</v>
      </c>
      <c r="N23" s="50">
        <v>1.0</v>
      </c>
      <c r="O23" s="25" t="s">
        <v>33</v>
      </c>
      <c r="P23" s="20" t="s">
        <v>117</v>
      </c>
      <c r="Q23" s="20"/>
      <c r="R23" s="20"/>
      <c r="S23" s="20" t="s">
        <v>63</v>
      </c>
      <c r="T23" s="47"/>
      <c r="U23" s="20"/>
      <c r="V23" s="38"/>
      <c r="W23" s="39"/>
      <c r="X23" s="26" t="s">
        <v>185</v>
      </c>
      <c r="Y23" s="30">
        <v>0.0</v>
      </c>
      <c r="Z23" s="26" t="s">
        <v>35</v>
      </c>
      <c r="AA23" s="26" t="s">
        <v>35</v>
      </c>
      <c r="AB23" s="27">
        <f t="shared" si="3"/>
        <v>0</v>
      </c>
      <c r="AC23" s="26" t="s">
        <v>35</v>
      </c>
    </row>
    <row r="24" ht="80.25" customHeight="1">
      <c r="A24" s="67" t="s">
        <v>191</v>
      </c>
      <c r="B24" s="68" t="s">
        <v>192</v>
      </c>
      <c r="C24" s="69" t="s">
        <v>193</v>
      </c>
      <c r="D24" s="19" t="s">
        <v>194</v>
      </c>
      <c r="E24" s="20">
        <v>2.0</v>
      </c>
      <c r="F24" s="20" t="s">
        <v>195</v>
      </c>
      <c r="G24" s="20" t="s">
        <v>29</v>
      </c>
      <c r="H24" s="20" t="s">
        <v>196</v>
      </c>
      <c r="I24" s="20" t="s">
        <v>197</v>
      </c>
      <c r="J24" s="20" t="s">
        <v>198</v>
      </c>
      <c r="K24" s="29">
        <v>0.0</v>
      </c>
      <c r="L24" s="29">
        <v>0.5</v>
      </c>
      <c r="M24" s="29">
        <v>0.0</v>
      </c>
      <c r="N24" s="29">
        <v>0.5</v>
      </c>
      <c r="O24" s="35" t="s">
        <v>33</v>
      </c>
      <c r="P24" s="20" t="s">
        <v>117</v>
      </c>
      <c r="Q24" s="20"/>
      <c r="R24" s="20"/>
      <c r="S24" s="25" t="s">
        <v>63</v>
      </c>
      <c r="T24" s="20"/>
      <c r="U24" s="44"/>
      <c r="V24" s="38"/>
      <c r="W24" s="39"/>
      <c r="X24" s="26" t="s">
        <v>151</v>
      </c>
      <c r="Y24" s="30">
        <v>0.0</v>
      </c>
      <c r="Z24" s="26" t="s">
        <v>151</v>
      </c>
      <c r="AA24" s="26" t="s">
        <v>151</v>
      </c>
      <c r="AB24" s="27">
        <f t="shared" si="3"/>
        <v>0</v>
      </c>
      <c r="AC24" s="31" t="s">
        <v>56</v>
      </c>
    </row>
    <row r="25" ht="114.75" customHeight="1">
      <c r="B25" s="28"/>
      <c r="C25" s="70" t="s">
        <v>199</v>
      </c>
      <c r="D25" s="63" t="s">
        <v>200</v>
      </c>
      <c r="E25" s="21">
        <v>2.0</v>
      </c>
      <c r="F25" s="21" t="s">
        <v>201</v>
      </c>
      <c r="G25" s="21" t="s">
        <v>29</v>
      </c>
      <c r="H25" s="21" t="s">
        <v>202</v>
      </c>
      <c r="I25" s="21" t="s">
        <v>197</v>
      </c>
      <c r="J25" s="22" t="s">
        <v>203</v>
      </c>
      <c r="K25" s="23">
        <v>0.0</v>
      </c>
      <c r="L25" s="64">
        <v>0.5</v>
      </c>
      <c r="M25" s="23">
        <v>0.0</v>
      </c>
      <c r="N25" s="64">
        <v>0.5</v>
      </c>
      <c r="O25" s="25" t="s">
        <v>33</v>
      </c>
      <c r="P25" s="20" t="s">
        <v>117</v>
      </c>
      <c r="Q25" s="20"/>
      <c r="R25" s="20"/>
      <c r="S25" s="20" t="s">
        <v>63</v>
      </c>
      <c r="T25" s="21"/>
      <c r="U25" s="20"/>
      <c r="V25" s="38"/>
      <c r="W25" s="39"/>
      <c r="X25" s="71" t="s">
        <v>204</v>
      </c>
      <c r="Y25" s="46">
        <v>0.5</v>
      </c>
      <c r="Z25" s="71" t="s">
        <v>205</v>
      </c>
      <c r="AA25" s="26" t="s">
        <v>206</v>
      </c>
      <c r="AB25" s="27">
        <f t="shared" si="3"/>
        <v>0.5</v>
      </c>
      <c r="AC25" s="31" t="s">
        <v>56</v>
      </c>
    </row>
    <row r="26" ht="91.5" customHeight="1">
      <c r="B26" s="28"/>
      <c r="C26" s="72" t="s">
        <v>207</v>
      </c>
      <c r="D26" s="19" t="s">
        <v>208</v>
      </c>
      <c r="E26" s="20">
        <v>2.0</v>
      </c>
      <c r="F26" s="20" t="s">
        <v>209</v>
      </c>
      <c r="G26" s="20" t="s">
        <v>29</v>
      </c>
      <c r="H26" s="20" t="s">
        <v>210</v>
      </c>
      <c r="I26" s="20" t="s">
        <v>211</v>
      </c>
      <c r="J26" s="25" t="s">
        <v>212</v>
      </c>
      <c r="K26" s="23">
        <v>0.0</v>
      </c>
      <c r="L26" s="34">
        <v>0.5</v>
      </c>
      <c r="M26" s="23">
        <v>0.0</v>
      </c>
      <c r="N26" s="34">
        <v>0.5</v>
      </c>
      <c r="O26" s="25" t="s">
        <v>33</v>
      </c>
      <c r="P26" s="20" t="s">
        <v>117</v>
      </c>
      <c r="Q26" s="20"/>
      <c r="R26" s="20"/>
      <c r="S26" s="20" t="s">
        <v>63</v>
      </c>
      <c r="T26" s="20"/>
      <c r="U26" s="20"/>
      <c r="V26" s="38"/>
      <c r="W26" s="39"/>
      <c r="X26" s="45" t="s">
        <v>213</v>
      </c>
      <c r="Y26" s="73">
        <v>0.5</v>
      </c>
      <c r="Z26" s="45" t="s">
        <v>214</v>
      </c>
      <c r="AA26" s="45" t="s">
        <v>215</v>
      </c>
      <c r="AB26" s="27">
        <f t="shared" si="3"/>
        <v>0.5</v>
      </c>
      <c r="AC26" s="31" t="s">
        <v>56</v>
      </c>
    </row>
    <row r="27" ht="80.25" customHeight="1">
      <c r="B27" s="28"/>
      <c r="C27" s="72" t="s">
        <v>216</v>
      </c>
      <c r="D27" s="19" t="s">
        <v>217</v>
      </c>
      <c r="E27" s="20">
        <v>4.0</v>
      </c>
      <c r="F27" s="20" t="s">
        <v>218</v>
      </c>
      <c r="G27" s="20" t="s">
        <v>29</v>
      </c>
      <c r="H27" s="20" t="s">
        <v>219</v>
      </c>
      <c r="I27" s="20" t="s">
        <v>220</v>
      </c>
      <c r="J27" s="25" t="s">
        <v>221</v>
      </c>
      <c r="K27" s="23">
        <v>0.0</v>
      </c>
      <c r="L27" s="34">
        <v>0.25</v>
      </c>
      <c r="M27" s="34">
        <v>0.25</v>
      </c>
      <c r="N27" s="34">
        <v>0.5</v>
      </c>
      <c r="O27" s="25" t="s">
        <v>33</v>
      </c>
      <c r="P27" s="20" t="s">
        <v>117</v>
      </c>
      <c r="Q27" s="20"/>
      <c r="R27" s="20"/>
      <c r="S27" s="20" t="s">
        <v>63</v>
      </c>
      <c r="T27" s="20"/>
      <c r="U27" s="20"/>
      <c r="V27" s="38"/>
      <c r="W27" s="39"/>
      <c r="X27" s="71" t="s">
        <v>222</v>
      </c>
      <c r="Y27" s="46">
        <v>0.25</v>
      </c>
      <c r="Z27" s="45" t="s">
        <v>214</v>
      </c>
      <c r="AA27" s="26" t="s">
        <v>223</v>
      </c>
      <c r="AB27" s="27">
        <f t="shared" si="3"/>
        <v>0.25</v>
      </c>
      <c r="AC27" s="31" t="s">
        <v>56</v>
      </c>
    </row>
    <row r="28" hidden="1">
      <c r="B28" s="28"/>
      <c r="C28" s="72" t="s">
        <v>224</v>
      </c>
      <c r="D28" s="65" t="s">
        <v>225</v>
      </c>
      <c r="E28" s="47">
        <v>1.0</v>
      </c>
      <c r="F28" s="47" t="s">
        <v>226</v>
      </c>
      <c r="G28" s="20" t="s">
        <v>29</v>
      </c>
      <c r="H28" s="20" t="s">
        <v>227</v>
      </c>
      <c r="I28" s="20" t="s">
        <v>228</v>
      </c>
      <c r="J28" s="25" t="s">
        <v>221</v>
      </c>
      <c r="K28" s="23">
        <v>0.0</v>
      </c>
      <c r="L28" s="23">
        <v>0.0</v>
      </c>
      <c r="M28" s="34">
        <v>1.0</v>
      </c>
      <c r="N28" s="23">
        <v>0.0</v>
      </c>
      <c r="O28" s="33" t="s">
        <v>33</v>
      </c>
      <c r="P28" s="20" t="s">
        <v>229</v>
      </c>
      <c r="Q28" s="20"/>
      <c r="R28" s="20"/>
      <c r="S28" s="20" t="s">
        <v>63</v>
      </c>
      <c r="T28" s="20"/>
      <c r="U28" s="20"/>
      <c r="V28" s="38"/>
      <c r="W28" s="39"/>
      <c r="X28" s="26" t="s">
        <v>35</v>
      </c>
      <c r="Y28" s="46">
        <v>0.0</v>
      </c>
      <c r="Z28" s="26" t="s">
        <v>35</v>
      </c>
      <c r="AA28" s="26" t="s">
        <v>35</v>
      </c>
      <c r="AB28" s="27">
        <f t="shared" si="3"/>
        <v>0</v>
      </c>
      <c r="AC28" s="26" t="s">
        <v>35</v>
      </c>
    </row>
    <row r="29" ht="80.25" customHeight="1">
      <c r="B29" s="28"/>
      <c r="C29" s="74" t="s">
        <v>230</v>
      </c>
      <c r="D29" s="19" t="s">
        <v>231</v>
      </c>
      <c r="E29" s="20">
        <v>4.0</v>
      </c>
      <c r="F29" s="20" t="s">
        <v>173</v>
      </c>
      <c r="G29" s="20" t="s">
        <v>29</v>
      </c>
      <c r="H29" s="20" t="s">
        <v>232</v>
      </c>
      <c r="I29" s="25" t="s">
        <v>233</v>
      </c>
      <c r="J29" s="20" t="s">
        <v>108</v>
      </c>
      <c r="K29" s="34">
        <v>0.25</v>
      </c>
      <c r="L29" s="34">
        <v>0.25</v>
      </c>
      <c r="M29" s="34">
        <v>0.25</v>
      </c>
      <c r="N29" s="34">
        <v>0.25</v>
      </c>
      <c r="O29" s="35" t="s">
        <v>33</v>
      </c>
      <c r="P29" s="20" t="s">
        <v>234</v>
      </c>
      <c r="Q29" s="20" t="s">
        <v>235</v>
      </c>
      <c r="R29" s="29">
        <v>0.25</v>
      </c>
      <c r="S29" s="20" t="s">
        <v>236</v>
      </c>
      <c r="T29" s="29">
        <v>0.25</v>
      </c>
      <c r="U29" s="37" t="s">
        <v>74</v>
      </c>
      <c r="V29" s="38" t="s">
        <v>237</v>
      </c>
      <c r="W29" s="39"/>
      <c r="X29" s="71" t="s">
        <v>238</v>
      </c>
      <c r="Y29" s="46">
        <v>0.25</v>
      </c>
      <c r="Z29" s="71" t="s">
        <v>239</v>
      </c>
      <c r="AA29" s="26" t="s">
        <v>240</v>
      </c>
      <c r="AB29" s="27">
        <f t="shared" si="3"/>
        <v>0.5</v>
      </c>
      <c r="AC29" s="31" t="s">
        <v>56</v>
      </c>
    </row>
    <row r="30" ht="45.0" hidden="1" customHeight="1">
      <c r="B30" s="28"/>
      <c r="C30" s="74" t="s">
        <v>241</v>
      </c>
      <c r="D30" s="19" t="s">
        <v>242</v>
      </c>
      <c r="E30" s="20">
        <v>1.0</v>
      </c>
      <c r="F30" s="20" t="s">
        <v>173</v>
      </c>
      <c r="G30" s="20" t="s">
        <v>29</v>
      </c>
      <c r="H30" s="20" t="s">
        <v>243</v>
      </c>
      <c r="I30" s="25" t="s">
        <v>244</v>
      </c>
      <c r="J30" s="25" t="s">
        <v>108</v>
      </c>
      <c r="K30" s="29">
        <v>1.0</v>
      </c>
      <c r="L30" s="23">
        <v>0.0</v>
      </c>
      <c r="M30" s="23">
        <v>0.0</v>
      </c>
      <c r="N30" s="23">
        <v>0.0</v>
      </c>
      <c r="O30" s="35" t="s">
        <v>33</v>
      </c>
      <c r="P30" s="20" t="s">
        <v>245</v>
      </c>
      <c r="Q30" s="20" t="s">
        <v>246</v>
      </c>
      <c r="R30" s="29">
        <v>1.0</v>
      </c>
      <c r="S30" s="20" t="s">
        <v>247</v>
      </c>
      <c r="T30" s="29">
        <v>1.0</v>
      </c>
      <c r="U30" s="37" t="s">
        <v>74</v>
      </c>
      <c r="V30" s="38" t="s">
        <v>248</v>
      </c>
      <c r="W30" s="39"/>
      <c r="X30" s="71" t="s">
        <v>249</v>
      </c>
      <c r="Y30" s="46">
        <v>0.0</v>
      </c>
      <c r="Z30" s="71" t="s">
        <v>249</v>
      </c>
      <c r="AA30" s="71" t="s">
        <v>249</v>
      </c>
      <c r="AB30" s="27">
        <f t="shared" si="3"/>
        <v>1</v>
      </c>
      <c r="AC30" s="71" t="s">
        <v>249</v>
      </c>
    </row>
    <row r="31" ht="46.5" hidden="1" customHeight="1">
      <c r="B31" s="28"/>
      <c r="C31" s="74" t="s">
        <v>250</v>
      </c>
      <c r="D31" s="19" t="s">
        <v>251</v>
      </c>
      <c r="E31" s="20">
        <v>1.0</v>
      </c>
      <c r="F31" s="20" t="s">
        <v>252</v>
      </c>
      <c r="G31" s="20" t="s">
        <v>29</v>
      </c>
      <c r="H31" s="20" t="s">
        <v>253</v>
      </c>
      <c r="I31" s="20" t="s">
        <v>254</v>
      </c>
      <c r="J31" s="22" t="s">
        <v>108</v>
      </c>
      <c r="K31" s="23">
        <v>0.0</v>
      </c>
      <c r="L31" s="23">
        <v>0.0</v>
      </c>
      <c r="M31" s="29">
        <v>1.0</v>
      </c>
      <c r="N31" s="23">
        <v>0.0</v>
      </c>
      <c r="O31" s="22" t="s">
        <v>33</v>
      </c>
      <c r="P31" s="20" t="s">
        <v>229</v>
      </c>
      <c r="Q31" s="20"/>
      <c r="R31" s="20"/>
      <c r="S31" s="20" t="s">
        <v>63</v>
      </c>
      <c r="T31" s="20"/>
      <c r="U31" s="20"/>
      <c r="V31" s="38"/>
      <c r="W31" s="39"/>
      <c r="X31" s="26" t="s">
        <v>35</v>
      </c>
      <c r="Y31" s="46">
        <v>0.0</v>
      </c>
      <c r="Z31" s="26" t="s">
        <v>35</v>
      </c>
      <c r="AA31" s="26" t="s">
        <v>35</v>
      </c>
      <c r="AB31" s="27">
        <f t="shared" si="3"/>
        <v>0</v>
      </c>
      <c r="AC31" s="71" t="s">
        <v>249</v>
      </c>
    </row>
    <row r="32" ht="69.75" customHeight="1">
      <c r="B32" s="28"/>
      <c r="C32" s="72" t="s">
        <v>255</v>
      </c>
      <c r="D32" s="19" t="s">
        <v>256</v>
      </c>
      <c r="E32" s="20">
        <v>6.0</v>
      </c>
      <c r="F32" s="20" t="s">
        <v>257</v>
      </c>
      <c r="G32" s="20" t="s">
        <v>29</v>
      </c>
      <c r="H32" s="20" t="s">
        <v>258</v>
      </c>
      <c r="I32" s="38" t="s">
        <v>259</v>
      </c>
      <c r="J32" s="25" t="s">
        <v>221</v>
      </c>
      <c r="K32" s="23">
        <v>0.0</v>
      </c>
      <c r="L32" s="23">
        <v>0.25</v>
      </c>
      <c r="M32" s="23">
        <v>0.5</v>
      </c>
      <c r="N32" s="23">
        <v>0.25</v>
      </c>
      <c r="O32" s="33" t="s">
        <v>33</v>
      </c>
      <c r="P32" s="20" t="s">
        <v>34</v>
      </c>
      <c r="Q32" s="20"/>
      <c r="R32" s="20"/>
      <c r="S32" s="20" t="s">
        <v>63</v>
      </c>
      <c r="T32" s="20"/>
      <c r="U32" s="20"/>
      <c r="V32" s="38"/>
      <c r="W32" s="39"/>
      <c r="X32" s="26" t="s">
        <v>260</v>
      </c>
      <c r="Y32" s="46">
        <v>0.66</v>
      </c>
      <c r="Z32" s="45" t="s">
        <v>261</v>
      </c>
      <c r="AA32" s="26" t="s">
        <v>262</v>
      </c>
      <c r="AB32" s="27">
        <f t="shared" si="3"/>
        <v>0.66</v>
      </c>
      <c r="AC32" s="31" t="s">
        <v>56</v>
      </c>
    </row>
    <row r="33" ht="67.5" customHeight="1">
      <c r="B33" s="28"/>
      <c r="C33" s="18" t="s">
        <v>263</v>
      </c>
      <c r="D33" s="19" t="s">
        <v>264</v>
      </c>
      <c r="E33" s="20" t="s">
        <v>265</v>
      </c>
      <c r="F33" s="20" t="s">
        <v>266</v>
      </c>
      <c r="G33" s="20" t="s">
        <v>267</v>
      </c>
      <c r="H33" s="20" t="s">
        <v>268</v>
      </c>
      <c r="I33" s="20" t="s">
        <v>269</v>
      </c>
      <c r="J33" s="20" t="s">
        <v>108</v>
      </c>
      <c r="K33" s="34">
        <v>0.16</v>
      </c>
      <c r="L33" s="34">
        <v>0.25</v>
      </c>
      <c r="M33" s="34">
        <v>0.25</v>
      </c>
      <c r="N33" s="34">
        <v>0.34</v>
      </c>
      <c r="O33" s="35" t="s">
        <v>33</v>
      </c>
      <c r="P33" s="20" t="s">
        <v>270</v>
      </c>
      <c r="Q33" s="20" t="s">
        <v>271</v>
      </c>
      <c r="R33" s="29">
        <v>0.25</v>
      </c>
      <c r="S33" s="20" t="s">
        <v>272</v>
      </c>
      <c r="T33" s="29">
        <v>0.25</v>
      </c>
      <c r="U33" s="37" t="s">
        <v>74</v>
      </c>
      <c r="V33" s="38"/>
      <c r="W33" s="39"/>
      <c r="X33" s="71" t="s">
        <v>273</v>
      </c>
      <c r="Y33" s="75">
        <v>0.25</v>
      </c>
      <c r="Z33" s="71" t="s">
        <v>274</v>
      </c>
      <c r="AA33" s="26" t="s">
        <v>275</v>
      </c>
      <c r="AB33" s="27">
        <f t="shared" si="3"/>
        <v>0.5</v>
      </c>
      <c r="AC33" s="31" t="s">
        <v>56</v>
      </c>
    </row>
    <row r="34" ht="46.5" hidden="1" customHeight="1">
      <c r="B34" s="28"/>
      <c r="C34" s="76" t="s">
        <v>276</v>
      </c>
      <c r="D34" s="65" t="s">
        <v>277</v>
      </c>
      <c r="E34" s="47">
        <v>2.0</v>
      </c>
      <c r="F34" s="47" t="s">
        <v>278</v>
      </c>
      <c r="G34" s="47" t="s">
        <v>29</v>
      </c>
      <c r="H34" s="47" t="s">
        <v>279</v>
      </c>
      <c r="I34" s="47" t="s">
        <v>280</v>
      </c>
      <c r="J34" s="47" t="s">
        <v>108</v>
      </c>
      <c r="K34" s="66">
        <v>0.0</v>
      </c>
      <c r="L34" s="66">
        <v>0.0</v>
      </c>
      <c r="M34" s="66">
        <v>0.0</v>
      </c>
      <c r="N34" s="41">
        <v>1.0</v>
      </c>
      <c r="O34" s="22" t="s">
        <v>33</v>
      </c>
      <c r="P34" s="20" t="s">
        <v>229</v>
      </c>
      <c r="Q34" s="20"/>
      <c r="R34" s="20"/>
      <c r="S34" s="20" t="s">
        <v>63</v>
      </c>
      <c r="T34" s="47"/>
      <c r="U34" s="20"/>
      <c r="V34" s="38"/>
      <c r="W34" s="39"/>
      <c r="X34" s="77" t="s">
        <v>35</v>
      </c>
      <c r="Y34" s="78">
        <v>0.0</v>
      </c>
      <c r="Z34" s="77" t="s">
        <v>35</v>
      </c>
      <c r="AA34" s="77" t="s">
        <v>35</v>
      </c>
      <c r="AB34" s="79">
        <f t="shared" si="3"/>
        <v>0</v>
      </c>
      <c r="AC34" s="77" t="s">
        <v>35</v>
      </c>
    </row>
    <row r="35" ht="134.25" customHeight="1">
      <c r="B35" s="28"/>
      <c r="C35" s="18" t="s">
        <v>281</v>
      </c>
      <c r="D35" s="19" t="s">
        <v>282</v>
      </c>
      <c r="E35" s="20" t="s">
        <v>283</v>
      </c>
      <c r="F35" s="20" t="s">
        <v>284</v>
      </c>
      <c r="G35" s="20" t="s">
        <v>267</v>
      </c>
      <c r="H35" s="20" t="s">
        <v>285</v>
      </c>
      <c r="I35" s="20" t="s">
        <v>286</v>
      </c>
      <c r="J35" s="20" t="s">
        <v>108</v>
      </c>
      <c r="K35" s="29">
        <v>0.0</v>
      </c>
      <c r="L35" s="34">
        <v>0.5</v>
      </c>
      <c r="M35" s="29">
        <v>0.0</v>
      </c>
      <c r="N35" s="34">
        <v>0.5</v>
      </c>
      <c r="O35" s="80" t="s">
        <v>33</v>
      </c>
      <c r="P35" s="20" t="s">
        <v>229</v>
      </c>
      <c r="Q35" s="20"/>
      <c r="R35" s="20"/>
      <c r="S35" s="25" t="s">
        <v>63</v>
      </c>
      <c r="T35" s="20"/>
      <c r="U35" s="44"/>
      <c r="V35" s="38"/>
      <c r="W35" s="39"/>
      <c r="X35" s="81" t="s">
        <v>287</v>
      </c>
      <c r="Y35" s="82">
        <v>0.55</v>
      </c>
      <c r="Z35" s="83" t="s">
        <v>288</v>
      </c>
      <c r="AA35" s="26" t="s">
        <v>289</v>
      </c>
      <c r="AB35" s="27">
        <f t="shared" si="3"/>
        <v>0.55</v>
      </c>
      <c r="AC35" s="31" t="s">
        <v>56</v>
      </c>
      <c r="AD35" s="51"/>
      <c r="AE35" s="51"/>
      <c r="AF35" s="51"/>
      <c r="AG35" s="51"/>
      <c r="AH35" s="51"/>
      <c r="AI35" s="51"/>
      <c r="AJ35" s="51"/>
      <c r="AK35" s="51"/>
      <c r="AL35" s="51"/>
      <c r="AM35" s="51"/>
      <c r="AN35" s="51"/>
      <c r="AO35" s="51"/>
    </row>
    <row r="36" ht="85.5" customHeight="1">
      <c r="B36" s="32"/>
      <c r="C36" s="84">
        <v>41277.0</v>
      </c>
      <c r="D36" s="63" t="s">
        <v>290</v>
      </c>
      <c r="E36" s="21">
        <v>4.0</v>
      </c>
      <c r="F36" s="21" t="s">
        <v>291</v>
      </c>
      <c r="G36" s="21" t="s">
        <v>29</v>
      </c>
      <c r="H36" s="21" t="s">
        <v>292</v>
      </c>
      <c r="I36" s="21" t="s">
        <v>293</v>
      </c>
      <c r="J36" s="22" t="s">
        <v>221</v>
      </c>
      <c r="K36" s="64">
        <v>0.25</v>
      </c>
      <c r="L36" s="64">
        <v>0.25</v>
      </c>
      <c r="M36" s="64">
        <v>0.25</v>
      </c>
      <c r="N36" s="64">
        <v>0.25</v>
      </c>
      <c r="O36" s="35" t="s">
        <v>33</v>
      </c>
      <c r="P36" s="20" t="s">
        <v>294</v>
      </c>
      <c r="Q36" s="20" t="s">
        <v>295</v>
      </c>
      <c r="R36" s="29">
        <v>0.25</v>
      </c>
      <c r="S36" s="20" t="s">
        <v>296</v>
      </c>
      <c r="T36" s="23">
        <v>0.25</v>
      </c>
      <c r="U36" s="37" t="s">
        <v>74</v>
      </c>
      <c r="V36" s="38"/>
      <c r="W36" s="39"/>
      <c r="X36" s="85" t="s">
        <v>297</v>
      </c>
      <c r="Y36" s="86">
        <v>0.25</v>
      </c>
      <c r="Z36" s="87" t="s">
        <v>294</v>
      </c>
      <c r="AA36" s="85" t="s">
        <v>298</v>
      </c>
      <c r="AB36" s="88">
        <f t="shared" si="3"/>
        <v>0.5</v>
      </c>
      <c r="AC36" s="89" t="s">
        <v>56</v>
      </c>
    </row>
    <row r="37" ht="66.0" hidden="1" customHeight="1">
      <c r="B37" s="17" t="s">
        <v>299</v>
      </c>
      <c r="C37" s="90" t="s">
        <v>300</v>
      </c>
      <c r="D37" s="91" t="s">
        <v>301</v>
      </c>
      <c r="E37" s="92">
        <v>1.0</v>
      </c>
      <c r="F37" s="92" t="s">
        <v>302</v>
      </c>
      <c r="G37" s="92" t="s">
        <v>29</v>
      </c>
      <c r="H37" s="92" t="s">
        <v>303</v>
      </c>
      <c r="I37" s="92" t="s">
        <v>304</v>
      </c>
      <c r="J37" s="43" t="s">
        <v>305</v>
      </c>
      <c r="K37" s="66">
        <v>1.0</v>
      </c>
      <c r="L37" s="66">
        <v>0.0</v>
      </c>
      <c r="M37" s="66">
        <v>0.0</v>
      </c>
      <c r="N37" s="66">
        <v>0.0</v>
      </c>
      <c r="O37" s="35" t="s">
        <v>33</v>
      </c>
      <c r="P37" s="20" t="s">
        <v>306</v>
      </c>
      <c r="Q37" s="20" t="s">
        <v>307</v>
      </c>
      <c r="R37" s="29">
        <v>1.0</v>
      </c>
      <c r="S37" s="20" t="s">
        <v>308</v>
      </c>
      <c r="T37" s="41">
        <v>1.0</v>
      </c>
      <c r="U37" s="37" t="s">
        <v>74</v>
      </c>
      <c r="V37" s="38" t="s">
        <v>309</v>
      </c>
      <c r="W37" s="39"/>
      <c r="X37" s="71" t="s">
        <v>249</v>
      </c>
      <c r="Y37" s="46">
        <v>0.0</v>
      </c>
      <c r="Z37" s="71" t="s">
        <v>249</v>
      </c>
      <c r="AA37" s="71" t="s">
        <v>249</v>
      </c>
      <c r="AB37" s="27">
        <f t="shared" si="3"/>
        <v>1</v>
      </c>
      <c r="AC37" s="71" t="s">
        <v>249</v>
      </c>
    </row>
    <row r="38" ht="80.25" customHeight="1">
      <c r="B38" s="28"/>
      <c r="C38" s="18" t="s">
        <v>310</v>
      </c>
      <c r="D38" s="19" t="s">
        <v>311</v>
      </c>
      <c r="E38" s="20">
        <v>12.0</v>
      </c>
      <c r="F38" s="20" t="s">
        <v>312</v>
      </c>
      <c r="G38" s="20" t="s">
        <v>29</v>
      </c>
      <c r="H38" s="20" t="s">
        <v>313</v>
      </c>
      <c r="I38" s="20" t="s">
        <v>314</v>
      </c>
      <c r="J38" s="20" t="s">
        <v>198</v>
      </c>
      <c r="K38" s="34">
        <v>0.16</v>
      </c>
      <c r="L38" s="34">
        <v>0.25</v>
      </c>
      <c r="M38" s="34">
        <v>0.25</v>
      </c>
      <c r="N38" s="34">
        <v>0.34</v>
      </c>
      <c r="O38" s="35" t="s">
        <v>33</v>
      </c>
      <c r="P38" s="29" t="s">
        <v>315</v>
      </c>
      <c r="Q38" s="93" t="s">
        <v>316</v>
      </c>
      <c r="R38" s="29">
        <v>0.16</v>
      </c>
      <c r="S38" s="25" t="s">
        <v>317</v>
      </c>
      <c r="T38" s="29">
        <v>0.16</v>
      </c>
      <c r="U38" s="94" t="s">
        <v>74</v>
      </c>
      <c r="V38" s="38" t="s">
        <v>318</v>
      </c>
      <c r="W38" s="39"/>
      <c r="X38" s="93" t="s">
        <v>319</v>
      </c>
      <c r="Y38" s="34">
        <v>0.33</v>
      </c>
      <c r="Z38" s="95" t="s">
        <v>320</v>
      </c>
      <c r="AA38" s="26" t="s">
        <v>321</v>
      </c>
      <c r="AB38" s="27">
        <f t="shared" si="3"/>
        <v>0.49</v>
      </c>
      <c r="AC38" s="31" t="s">
        <v>56</v>
      </c>
    </row>
    <row r="39" ht="80.25" customHeight="1">
      <c r="B39" s="28"/>
      <c r="C39" s="96" t="s">
        <v>322</v>
      </c>
      <c r="D39" s="63" t="s">
        <v>323</v>
      </c>
      <c r="E39" s="21">
        <v>4.0</v>
      </c>
      <c r="F39" s="21" t="s">
        <v>324</v>
      </c>
      <c r="G39" s="21" t="s">
        <v>29</v>
      </c>
      <c r="H39" s="21" t="s">
        <v>325</v>
      </c>
      <c r="I39" s="21" t="s">
        <v>326</v>
      </c>
      <c r="J39" s="21" t="s">
        <v>327</v>
      </c>
      <c r="K39" s="23">
        <v>0.25</v>
      </c>
      <c r="L39" s="23">
        <v>0.25</v>
      </c>
      <c r="M39" s="23">
        <v>0.25</v>
      </c>
      <c r="N39" s="23">
        <v>0.25</v>
      </c>
      <c r="O39" s="35" t="s">
        <v>33</v>
      </c>
      <c r="P39" s="20" t="s">
        <v>328</v>
      </c>
      <c r="Q39" s="20" t="s">
        <v>329</v>
      </c>
      <c r="R39" s="29">
        <v>0.25</v>
      </c>
      <c r="S39" s="20" t="s">
        <v>308</v>
      </c>
      <c r="T39" s="23">
        <v>0.25</v>
      </c>
      <c r="U39" s="37" t="s">
        <v>74</v>
      </c>
      <c r="V39" s="38" t="s">
        <v>330</v>
      </c>
      <c r="W39" s="39" t="s">
        <v>33</v>
      </c>
      <c r="X39" s="26" t="s">
        <v>331</v>
      </c>
      <c r="Y39" s="30">
        <v>0.25</v>
      </c>
      <c r="Z39" s="26" t="s">
        <v>332</v>
      </c>
      <c r="AA39" s="26" t="s">
        <v>333</v>
      </c>
      <c r="AB39" s="27">
        <f t="shared" si="3"/>
        <v>0.5</v>
      </c>
      <c r="AC39" s="31" t="s">
        <v>56</v>
      </c>
    </row>
    <row r="40" hidden="1">
      <c r="B40" s="17" t="s">
        <v>334</v>
      </c>
      <c r="C40" s="18" t="s">
        <v>335</v>
      </c>
      <c r="D40" s="19" t="s">
        <v>336</v>
      </c>
      <c r="E40" s="20">
        <v>1.0</v>
      </c>
      <c r="F40" s="20" t="s">
        <v>337</v>
      </c>
      <c r="G40" s="20" t="s">
        <v>29</v>
      </c>
      <c r="H40" s="20" t="s">
        <v>338</v>
      </c>
      <c r="I40" s="20" t="s">
        <v>339</v>
      </c>
      <c r="J40" s="20" t="s">
        <v>340</v>
      </c>
      <c r="K40" s="34">
        <v>1.0</v>
      </c>
      <c r="L40" s="23">
        <v>0.0</v>
      </c>
      <c r="M40" s="23">
        <v>0.0</v>
      </c>
      <c r="N40" s="23">
        <v>0.0</v>
      </c>
      <c r="O40" s="35" t="s">
        <v>33</v>
      </c>
      <c r="P40" s="20" t="s">
        <v>341</v>
      </c>
      <c r="Q40" s="20" t="s">
        <v>342</v>
      </c>
      <c r="R40" s="29">
        <v>1.0</v>
      </c>
      <c r="S40" s="20" t="s">
        <v>343</v>
      </c>
      <c r="T40" s="29">
        <v>1.0</v>
      </c>
      <c r="U40" s="37" t="s">
        <v>344</v>
      </c>
      <c r="V40" s="38"/>
      <c r="W40" s="39"/>
      <c r="X40" s="71" t="s">
        <v>249</v>
      </c>
      <c r="Y40" s="46">
        <v>0.0</v>
      </c>
      <c r="Z40" s="71" t="s">
        <v>249</v>
      </c>
      <c r="AA40" s="71" t="s">
        <v>249</v>
      </c>
      <c r="AB40" s="27">
        <f t="shared" si="3"/>
        <v>1</v>
      </c>
      <c r="AC40" s="46">
        <v>1.0</v>
      </c>
    </row>
    <row r="41">
      <c r="B41" s="28"/>
      <c r="C41" s="49" t="s">
        <v>345</v>
      </c>
      <c r="D41" s="91" t="s">
        <v>346</v>
      </c>
      <c r="E41" s="92">
        <v>9.0</v>
      </c>
      <c r="F41" s="92" t="s">
        <v>347</v>
      </c>
      <c r="G41" s="92" t="s">
        <v>267</v>
      </c>
      <c r="H41" s="92" t="s">
        <v>348</v>
      </c>
      <c r="I41" s="92" t="s">
        <v>349</v>
      </c>
      <c r="J41" s="43" t="s">
        <v>340</v>
      </c>
      <c r="K41" s="66">
        <v>0.0</v>
      </c>
      <c r="L41" s="66">
        <v>0.33</v>
      </c>
      <c r="M41" s="66">
        <v>0.33</v>
      </c>
      <c r="N41" s="66">
        <v>0.34</v>
      </c>
      <c r="O41" s="43" t="s">
        <v>33</v>
      </c>
      <c r="P41" s="20" t="s">
        <v>229</v>
      </c>
      <c r="Q41" s="20"/>
      <c r="R41" s="20"/>
      <c r="S41" s="20" t="s">
        <v>63</v>
      </c>
      <c r="T41" s="41">
        <v>0.0</v>
      </c>
      <c r="U41" s="20"/>
      <c r="V41" s="38"/>
      <c r="W41" s="39"/>
      <c r="X41" s="26" t="s">
        <v>350</v>
      </c>
      <c r="Y41" s="30">
        <v>0.33</v>
      </c>
      <c r="Z41" s="26" t="s">
        <v>351</v>
      </c>
      <c r="AA41" s="26" t="s">
        <v>352</v>
      </c>
      <c r="AB41" s="27">
        <v>0.33</v>
      </c>
      <c r="AC41" s="31" t="s">
        <v>56</v>
      </c>
    </row>
    <row r="42" ht="114.75" customHeight="1">
      <c r="B42" s="32"/>
      <c r="C42" s="18" t="s">
        <v>353</v>
      </c>
      <c r="D42" s="19" t="s">
        <v>354</v>
      </c>
      <c r="E42" s="20">
        <v>3.0</v>
      </c>
      <c r="F42" s="20" t="s">
        <v>355</v>
      </c>
      <c r="G42" s="20" t="s">
        <v>29</v>
      </c>
      <c r="H42" s="20" t="s">
        <v>356</v>
      </c>
      <c r="I42" s="20" t="s">
        <v>357</v>
      </c>
      <c r="J42" s="20" t="s">
        <v>198</v>
      </c>
      <c r="K42" s="29">
        <v>0.33</v>
      </c>
      <c r="L42" s="29">
        <v>0.33</v>
      </c>
      <c r="M42" s="29">
        <v>0.0</v>
      </c>
      <c r="N42" s="29">
        <v>0.34</v>
      </c>
      <c r="O42" s="35" t="s">
        <v>33</v>
      </c>
      <c r="P42" s="20" t="s">
        <v>358</v>
      </c>
      <c r="Q42" s="20" t="s">
        <v>359</v>
      </c>
      <c r="R42" s="29">
        <v>0.33</v>
      </c>
      <c r="S42" s="25" t="s">
        <v>360</v>
      </c>
      <c r="T42" s="29">
        <v>0.33</v>
      </c>
      <c r="U42" s="94" t="s">
        <v>74</v>
      </c>
      <c r="V42" s="38" t="s">
        <v>361</v>
      </c>
      <c r="W42" s="39"/>
      <c r="X42" s="20" t="s">
        <v>362</v>
      </c>
      <c r="Y42" s="34">
        <v>0.33</v>
      </c>
      <c r="Z42" s="95" t="s">
        <v>363</v>
      </c>
      <c r="AA42" s="26" t="s">
        <v>364</v>
      </c>
      <c r="AB42" s="27">
        <f t="shared" ref="AB42:AB47" si="4">+Y42+T42</f>
        <v>0.66</v>
      </c>
      <c r="AC42" s="31" t="s">
        <v>56</v>
      </c>
    </row>
    <row r="43" ht="97.5" customHeight="1">
      <c r="A43" s="97" t="s">
        <v>365</v>
      </c>
      <c r="B43" s="98" t="s">
        <v>366</v>
      </c>
      <c r="C43" s="99" t="s">
        <v>367</v>
      </c>
      <c r="D43" s="63" t="s">
        <v>368</v>
      </c>
      <c r="E43" s="21">
        <v>12.0</v>
      </c>
      <c r="F43" s="21" t="s">
        <v>369</v>
      </c>
      <c r="G43" s="21" t="s">
        <v>29</v>
      </c>
      <c r="H43" s="21" t="s">
        <v>370</v>
      </c>
      <c r="I43" s="21" t="s">
        <v>371</v>
      </c>
      <c r="J43" s="22" t="s">
        <v>372</v>
      </c>
      <c r="K43" s="64">
        <v>0.25</v>
      </c>
      <c r="L43" s="64">
        <v>0.25</v>
      </c>
      <c r="M43" s="64">
        <v>0.25</v>
      </c>
      <c r="N43" s="64">
        <v>0.25</v>
      </c>
      <c r="O43" s="35" t="s">
        <v>33</v>
      </c>
      <c r="P43" s="20" t="s">
        <v>371</v>
      </c>
      <c r="Q43" s="20" t="s">
        <v>373</v>
      </c>
      <c r="R43" s="29">
        <v>0.25</v>
      </c>
      <c r="S43" s="20" t="s">
        <v>374</v>
      </c>
      <c r="T43" s="23">
        <v>0.25</v>
      </c>
      <c r="U43" s="37" t="s">
        <v>74</v>
      </c>
      <c r="V43" s="38" t="s">
        <v>375</v>
      </c>
      <c r="W43" s="39"/>
      <c r="X43" s="26" t="s">
        <v>376</v>
      </c>
      <c r="Y43" s="27">
        <v>0.25</v>
      </c>
      <c r="Z43" s="26" t="s">
        <v>377</v>
      </c>
      <c r="AA43" s="26" t="s">
        <v>378</v>
      </c>
      <c r="AB43" s="27">
        <f t="shared" si="4"/>
        <v>0.5</v>
      </c>
      <c r="AC43" s="31" t="s">
        <v>56</v>
      </c>
    </row>
    <row r="44" ht="87.0" customHeight="1">
      <c r="A44" s="28"/>
      <c r="B44" s="28"/>
      <c r="C44" s="100" t="s">
        <v>379</v>
      </c>
      <c r="D44" s="65" t="s">
        <v>380</v>
      </c>
      <c r="E44" s="47">
        <v>12.0</v>
      </c>
      <c r="F44" s="47" t="s">
        <v>381</v>
      </c>
      <c r="G44" s="47" t="s">
        <v>29</v>
      </c>
      <c r="H44" s="47" t="s">
        <v>382</v>
      </c>
      <c r="I44" s="47" t="s">
        <v>383</v>
      </c>
      <c r="J44" s="33" t="s">
        <v>372</v>
      </c>
      <c r="K44" s="50">
        <v>0.16</v>
      </c>
      <c r="L44" s="50">
        <v>0.25</v>
      </c>
      <c r="M44" s="50">
        <v>0.25</v>
      </c>
      <c r="N44" s="50">
        <v>0.34</v>
      </c>
      <c r="O44" s="35" t="s">
        <v>33</v>
      </c>
      <c r="P44" s="20" t="s">
        <v>383</v>
      </c>
      <c r="Q44" s="20" t="s">
        <v>384</v>
      </c>
      <c r="R44" s="29">
        <v>0.25</v>
      </c>
      <c r="S44" s="20" t="s">
        <v>385</v>
      </c>
      <c r="T44" s="41">
        <v>0.25</v>
      </c>
      <c r="U44" s="37" t="s">
        <v>74</v>
      </c>
      <c r="V44" s="38" t="s">
        <v>375</v>
      </c>
      <c r="W44" s="39"/>
      <c r="X44" s="26" t="s">
        <v>386</v>
      </c>
      <c r="Y44" s="27">
        <v>0.25</v>
      </c>
      <c r="Z44" s="26" t="s">
        <v>261</v>
      </c>
      <c r="AA44" s="26" t="s">
        <v>387</v>
      </c>
      <c r="AB44" s="27">
        <f t="shared" si="4"/>
        <v>0.5</v>
      </c>
      <c r="AC44" s="31" t="s">
        <v>56</v>
      </c>
    </row>
    <row r="45" ht="137.25" customHeight="1">
      <c r="A45" s="28"/>
      <c r="B45" s="28"/>
      <c r="C45" s="51" t="s">
        <v>388</v>
      </c>
      <c r="D45" s="19" t="s">
        <v>389</v>
      </c>
      <c r="E45" s="20">
        <v>1.0</v>
      </c>
      <c r="F45" s="20" t="s">
        <v>390</v>
      </c>
      <c r="G45" s="20" t="s">
        <v>29</v>
      </c>
      <c r="H45" s="20" t="s">
        <v>391</v>
      </c>
      <c r="I45" s="20" t="s">
        <v>392</v>
      </c>
      <c r="J45" s="20" t="s">
        <v>393</v>
      </c>
      <c r="K45" s="29">
        <v>0.0</v>
      </c>
      <c r="L45" s="34">
        <v>0.5</v>
      </c>
      <c r="M45" s="29">
        <v>0.0</v>
      </c>
      <c r="N45" s="34">
        <v>0.5</v>
      </c>
      <c r="O45" s="101" t="s">
        <v>33</v>
      </c>
      <c r="P45" s="20" t="s">
        <v>34</v>
      </c>
      <c r="Q45" s="20"/>
      <c r="R45" s="20"/>
      <c r="S45" s="25" t="s">
        <v>63</v>
      </c>
      <c r="T45" s="20"/>
      <c r="U45" s="44"/>
      <c r="V45" s="38"/>
      <c r="W45" s="39"/>
      <c r="X45" s="20" t="s">
        <v>394</v>
      </c>
      <c r="Y45" s="29">
        <v>0.5</v>
      </c>
      <c r="Z45" s="26" t="s">
        <v>395</v>
      </c>
      <c r="AA45" s="26" t="s">
        <v>396</v>
      </c>
      <c r="AB45" s="27">
        <f t="shared" si="4"/>
        <v>0.5</v>
      </c>
      <c r="AC45" s="31" t="s">
        <v>56</v>
      </c>
    </row>
    <row r="46" hidden="1">
      <c r="A46" s="28"/>
      <c r="B46" s="28"/>
      <c r="C46" s="102" t="s">
        <v>397</v>
      </c>
      <c r="D46" s="91" t="s">
        <v>398</v>
      </c>
      <c r="E46" s="92">
        <v>1.0</v>
      </c>
      <c r="F46" s="92" t="s">
        <v>399</v>
      </c>
      <c r="G46" s="92" t="s">
        <v>29</v>
      </c>
      <c r="H46" s="92" t="s">
        <v>400</v>
      </c>
      <c r="I46" s="92" t="s">
        <v>401</v>
      </c>
      <c r="J46" s="92" t="s">
        <v>402</v>
      </c>
      <c r="K46" s="66">
        <v>0.0</v>
      </c>
      <c r="L46" s="66">
        <v>0.0</v>
      </c>
      <c r="M46" s="66">
        <v>0.0</v>
      </c>
      <c r="N46" s="103">
        <v>1.0</v>
      </c>
      <c r="O46" s="33" t="s">
        <v>33</v>
      </c>
      <c r="P46" s="47" t="s">
        <v>34</v>
      </c>
      <c r="Q46" s="47"/>
      <c r="R46" s="47"/>
      <c r="S46" s="47" t="s">
        <v>63</v>
      </c>
      <c r="T46" s="92"/>
      <c r="U46" s="47"/>
      <c r="V46" s="38"/>
      <c r="W46" s="39" t="s">
        <v>403</v>
      </c>
      <c r="X46" s="26" t="s">
        <v>35</v>
      </c>
      <c r="Y46" s="30">
        <v>0.0</v>
      </c>
      <c r="Z46" s="26" t="s">
        <v>35</v>
      </c>
      <c r="AA46" s="26" t="s">
        <v>35</v>
      </c>
      <c r="AB46" s="27">
        <f t="shared" si="4"/>
        <v>0</v>
      </c>
      <c r="AC46" s="26" t="s">
        <v>35</v>
      </c>
    </row>
    <row r="47" ht="159.75" hidden="1" customHeight="1">
      <c r="A47" s="32"/>
      <c r="B47" s="32"/>
      <c r="C47" s="104" t="s">
        <v>404</v>
      </c>
      <c r="D47" s="19" t="s">
        <v>405</v>
      </c>
      <c r="E47" s="20">
        <v>3.0</v>
      </c>
      <c r="F47" s="20" t="s">
        <v>406</v>
      </c>
      <c r="G47" s="20" t="s">
        <v>29</v>
      </c>
      <c r="H47" s="20" t="s">
        <v>407</v>
      </c>
      <c r="I47" s="20" t="s">
        <v>408</v>
      </c>
      <c r="J47" s="20" t="s">
        <v>409</v>
      </c>
      <c r="K47" s="34">
        <v>0.5</v>
      </c>
      <c r="L47" s="29">
        <v>0.0</v>
      </c>
      <c r="M47" s="29">
        <v>0.0</v>
      </c>
      <c r="N47" s="34">
        <v>0.5</v>
      </c>
      <c r="O47" s="20" t="s">
        <v>33</v>
      </c>
      <c r="P47" s="20" t="s">
        <v>408</v>
      </c>
      <c r="Q47" s="20" t="s">
        <v>410</v>
      </c>
      <c r="R47" s="29">
        <v>1.0</v>
      </c>
      <c r="S47" s="20" t="s">
        <v>411</v>
      </c>
      <c r="T47" s="29">
        <v>1.0</v>
      </c>
      <c r="U47" s="105" t="s">
        <v>74</v>
      </c>
      <c r="V47" s="24" t="s">
        <v>75</v>
      </c>
      <c r="W47" s="25"/>
      <c r="X47" s="71" t="s">
        <v>249</v>
      </c>
      <c r="Y47" s="46">
        <v>0.0</v>
      </c>
      <c r="Z47" s="71" t="s">
        <v>249</v>
      </c>
      <c r="AA47" s="71" t="s">
        <v>249</v>
      </c>
      <c r="AB47" s="27">
        <f t="shared" si="4"/>
        <v>1</v>
      </c>
      <c r="AC47" s="46">
        <v>1.0</v>
      </c>
    </row>
    <row r="48" ht="14.25" customHeight="1">
      <c r="B48" s="106"/>
      <c r="D48" s="107"/>
      <c r="J48" s="22"/>
      <c r="O48" s="108"/>
      <c r="P48" s="108"/>
      <c r="Q48" s="108"/>
      <c r="R48" s="108"/>
      <c r="S48" s="108"/>
      <c r="T48" s="108"/>
      <c r="U48" s="108"/>
      <c r="V48" s="2"/>
    </row>
    <row r="49" ht="14.25" customHeight="1">
      <c r="A49" s="109" t="s">
        <v>412</v>
      </c>
      <c r="B49" s="110"/>
      <c r="C49" s="111" t="s">
        <v>413</v>
      </c>
      <c r="D49" s="112"/>
      <c r="E49" s="112"/>
      <c r="F49" s="112"/>
      <c r="G49" s="110"/>
      <c r="H49" s="109" t="s">
        <v>414</v>
      </c>
      <c r="I49" s="112"/>
      <c r="J49" s="112"/>
      <c r="K49" s="112"/>
      <c r="L49" s="112"/>
      <c r="M49" s="112"/>
      <c r="N49" s="113"/>
      <c r="O49" s="108"/>
      <c r="P49" s="108"/>
      <c r="Q49" s="108"/>
      <c r="R49" s="108"/>
      <c r="S49" s="108"/>
      <c r="T49" s="108"/>
      <c r="U49" s="108"/>
      <c r="V49" s="2"/>
      <c r="W49" s="108"/>
    </row>
    <row r="50" ht="14.25" customHeight="1">
      <c r="A50" s="114">
        <v>1.0</v>
      </c>
      <c r="B50" s="9"/>
      <c r="C50" s="114" t="s">
        <v>415</v>
      </c>
      <c r="D50" s="8"/>
      <c r="E50" s="8"/>
      <c r="F50" s="8"/>
      <c r="G50" s="9"/>
      <c r="H50" s="115">
        <v>46048.0</v>
      </c>
      <c r="I50" s="8"/>
      <c r="J50" s="8"/>
      <c r="K50" s="8"/>
      <c r="L50" s="8"/>
      <c r="M50" s="8"/>
      <c r="N50" s="116"/>
      <c r="O50" s="108"/>
      <c r="P50" s="108"/>
      <c r="Q50" s="108"/>
      <c r="R50" s="108"/>
      <c r="S50" s="108"/>
      <c r="T50" s="108"/>
      <c r="U50" s="108"/>
      <c r="V50" s="2"/>
      <c r="W50" s="108"/>
    </row>
    <row r="51" ht="14.25" customHeight="1">
      <c r="A51" s="117">
        <v>2.0</v>
      </c>
      <c r="B51" s="110"/>
      <c r="C51" s="117" t="s">
        <v>416</v>
      </c>
      <c r="D51" s="112"/>
      <c r="E51" s="112"/>
      <c r="F51" s="112"/>
      <c r="G51" s="110"/>
      <c r="H51" s="118">
        <v>46105.0</v>
      </c>
      <c r="I51" s="112"/>
      <c r="J51" s="112"/>
      <c r="K51" s="112"/>
      <c r="L51" s="112"/>
      <c r="M51" s="112"/>
      <c r="N51" s="110"/>
      <c r="O51" s="51"/>
      <c r="P51" s="51"/>
      <c r="Q51" s="51"/>
      <c r="R51" s="51"/>
      <c r="S51" s="51"/>
      <c r="T51" s="51"/>
      <c r="U51" s="51"/>
      <c r="V51" s="119"/>
      <c r="W51" s="51"/>
      <c r="X51" s="51"/>
      <c r="Y51" s="51"/>
      <c r="Z51" s="51"/>
      <c r="AA51" s="51"/>
      <c r="AB51" s="51"/>
      <c r="AC51" s="51"/>
      <c r="AD51" s="51"/>
      <c r="AE51" s="51"/>
      <c r="AF51" s="51"/>
      <c r="AG51" s="51"/>
      <c r="AH51" s="51"/>
      <c r="AI51" s="51"/>
      <c r="AJ51" s="51"/>
      <c r="AK51" s="51"/>
      <c r="AL51" s="51"/>
      <c r="AM51" s="51"/>
      <c r="AN51" s="51"/>
      <c r="AO51" s="51"/>
    </row>
    <row r="52" ht="14.25" customHeight="1">
      <c r="A52" s="120">
        <v>3.0</v>
      </c>
      <c r="B52" s="110"/>
      <c r="C52" s="121" t="s">
        <v>417</v>
      </c>
      <c r="D52" s="112"/>
      <c r="E52" s="112"/>
      <c r="F52" s="112"/>
      <c r="G52" s="110"/>
      <c r="H52" s="122">
        <v>46141.0</v>
      </c>
      <c r="I52" s="112"/>
      <c r="J52" s="112"/>
      <c r="K52" s="112"/>
      <c r="L52" s="112"/>
      <c r="M52" s="112"/>
      <c r="N52" s="110"/>
      <c r="O52" s="51"/>
      <c r="P52" s="51"/>
      <c r="Q52" s="51"/>
      <c r="R52" s="51"/>
      <c r="S52" s="51"/>
      <c r="T52" s="51"/>
      <c r="U52" s="51"/>
      <c r="V52" s="119"/>
      <c r="W52" s="51"/>
      <c r="X52" s="51"/>
      <c r="Y52" s="51"/>
      <c r="Z52" s="51"/>
      <c r="AA52" s="51"/>
      <c r="AB52" s="51"/>
      <c r="AC52" s="51"/>
      <c r="AD52" s="51"/>
      <c r="AE52" s="51"/>
      <c r="AF52" s="51"/>
      <c r="AG52" s="51"/>
      <c r="AH52" s="51"/>
      <c r="AI52" s="51"/>
      <c r="AJ52" s="51"/>
      <c r="AK52" s="51"/>
      <c r="AL52" s="51"/>
      <c r="AM52" s="51"/>
      <c r="AN52" s="51"/>
      <c r="AO52" s="51"/>
    </row>
    <row r="53" ht="14.25" customHeight="1">
      <c r="A53" s="51">
        <v>4.0</v>
      </c>
      <c r="B53" s="51"/>
      <c r="C53" s="123" t="s">
        <v>418</v>
      </c>
      <c r="D53" s="112"/>
      <c r="E53" s="112"/>
      <c r="F53" s="112"/>
      <c r="G53" s="110"/>
      <c r="H53" s="124">
        <v>46162.0</v>
      </c>
      <c r="I53" s="112"/>
      <c r="J53" s="112"/>
      <c r="K53" s="112"/>
      <c r="L53" s="112"/>
      <c r="M53" s="112"/>
      <c r="N53" s="110"/>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row>
    <row r="54" ht="14.25" customHeight="1">
      <c r="A54" s="51">
        <v>5.0</v>
      </c>
      <c r="B54" s="125"/>
      <c r="C54" s="123" t="s">
        <v>419</v>
      </c>
      <c r="D54" s="112"/>
      <c r="E54" s="112"/>
      <c r="F54" s="112"/>
      <c r="G54" s="110"/>
      <c r="H54" s="124">
        <v>46142.0</v>
      </c>
      <c r="I54" s="112"/>
      <c r="J54" s="112"/>
      <c r="K54" s="112"/>
      <c r="L54" s="112"/>
      <c r="M54" s="112"/>
      <c r="N54" s="110"/>
      <c r="O54" s="51"/>
      <c r="P54" s="51"/>
      <c r="Q54" s="51"/>
      <c r="R54" s="51"/>
      <c r="S54" s="51"/>
      <c r="T54" s="51"/>
      <c r="U54" s="51"/>
      <c r="V54" s="119"/>
      <c r="W54" s="51"/>
      <c r="X54" s="51"/>
      <c r="Y54" s="51"/>
      <c r="Z54" s="51"/>
      <c r="AA54" s="51"/>
      <c r="AB54" s="51"/>
      <c r="AC54" s="51"/>
      <c r="AD54" s="51"/>
      <c r="AE54" s="51"/>
      <c r="AF54" s="51"/>
      <c r="AG54" s="51"/>
      <c r="AH54" s="51"/>
      <c r="AI54" s="51"/>
      <c r="AJ54" s="51"/>
      <c r="AK54" s="51"/>
      <c r="AL54" s="51"/>
      <c r="AM54" s="51"/>
      <c r="AN54" s="51"/>
      <c r="AO54" s="51"/>
    </row>
    <row r="55" ht="14.25" customHeight="1">
      <c r="B55" s="106"/>
      <c r="D55" s="107"/>
      <c r="V55" s="2"/>
    </row>
    <row r="56" ht="14.25" customHeight="1">
      <c r="B56" s="106"/>
      <c r="D56" s="107"/>
      <c r="V56" s="2"/>
    </row>
    <row r="57" ht="14.25" customHeight="1">
      <c r="B57" s="106"/>
      <c r="D57" s="107"/>
      <c r="V57" s="2"/>
    </row>
    <row r="58" ht="14.25" customHeight="1">
      <c r="B58" s="106"/>
      <c r="D58" s="107"/>
      <c r="V58" s="2"/>
    </row>
    <row r="59" ht="14.25" customHeight="1">
      <c r="B59" s="106"/>
      <c r="D59" s="107"/>
      <c r="V59" s="2"/>
    </row>
    <row r="60" ht="14.25" customHeight="1">
      <c r="B60" s="106"/>
      <c r="D60" s="107"/>
      <c r="V60" s="2"/>
    </row>
    <row r="61" ht="14.25" customHeight="1">
      <c r="B61" s="106"/>
      <c r="D61" s="107"/>
      <c r="V61" s="2"/>
    </row>
    <row r="62" ht="14.25" customHeight="1">
      <c r="B62" s="106"/>
      <c r="D62" s="107"/>
      <c r="V62" s="2"/>
    </row>
    <row r="63" ht="14.25" customHeight="1">
      <c r="B63" s="106"/>
      <c r="D63" s="107"/>
      <c r="V63" s="2"/>
    </row>
    <row r="64" ht="14.25" customHeight="1">
      <c r="B64" s="106"/>
      <c r="D64" s="107"/>
      <c r="V64" s="2"/>
    </row>
    <row r="65" ht="14.25" customHeight="1">
      <c r="B65" s="106"/>
      <c r="D65" s="107"/>
      <c r="V65" s="2"/>
    </row>
    <row r="66" ht="14.25" customHeight="1">
      <c r="B66" s="106"/>
      <c r="D66" s="107"/>
      <c r="V66" s="2"/>
    </row>
    <row r="67" ht="14.25" customHeight="1">
      <c r="B67" s="106"/>
      <c r="D67" s="107"/>
      <c r="V67" s="2"/>
    </row>
    <row r="68" ht="14.25" customHeight="1">
      <c r="B68" s="106"/>
      <c r="D68" s="107"/>
      <c r="V68" s="2"/>
    </row>
    <row r="69" ht="14.25" customHeight="1">
      <c r="B69" s="106"/>
      <c r="D69" s="107"/>
      <c r="V69" s="2"/>
    </row>
    <row r="70" ht="14.25" customHeight="1">
      <c r="B70" s="106"/>
      <c r="D70" s="107"/>
      <c r="V70" s="2"/>
    </row>
    <row r="71" ht="14.25" customHeight="1">
      <c r="B71" s="106"/>
      <c r="D71" s="107"/>
      <c r="V71" s="2"/>
    </row>
    <row r="72" ht="14.25" customHeight="1">
      <c r="B72" s="106"/>
      <c r="D72" s="107"/>
      <c r="V72" s="2"/>
    </row>
    <row r="73" ht="14.25" customHeight="1">
      <c r="B73" s="106"/>
      <c r="D73" s="107"/>
      <c r="V73" s="2"/>
    </row>
    <row r="74" ht="14.25" customHeight="1">
      <c r="B74" s="106"/>
      <c r="D74" s="107"/>
      <c r="V74" s="2"/>
    </row>
    <row r="75" ht="14.25" customHeight="1">
      <c r="B75" s="106"/>
      <c r="D75" s="107"/>
      <c r="V75" s="2"/>
    </row>
    <row r="76" ht="14.25" customHeight="1">
      <c r="B76" s="106"/>
      <c r="D76" s="107"/>
      <c r="V76" s="2"/>
    </row>
    <row r="77" ht="14.25" customHeight="1">
      <c r="B77" s="106"/>
      <c r="D77" s="107"/>
      <c r="V77" s="2"/>
    </row>
    <row r="78" ht="14.25" customHeight="1">
      <c r="B78" s="106"/>
      <c r="D78" s="107"/>
      <c r="V78" s="2"/>
    </row>
    <row r="79" ht="14.25" customHeight="1">
      <c r="B79" s="106"/>
      <c r="D79" s="107"/>
      <c r="V79" s="2"/>
    </row>
    <row r="80" ht="14.25" customHeight="1">
      <c r="B80" s="106"/>
      <c r="D80" s="107"/>
      <c r="V80" s="2"/>
    </row>
    <row r="81" ht="14.25" customHeight="1">
      <c r="B81" s="106"/>
      <c r="D81" s="107"/>
      <c r="V81" s="2"/>
    </row>
    <row r="82" ht="14.25" customHeight="1">
      <c r="B82" s="106"/>
      <c r="D82" s="107"/>
      <c r="V82" s="2"/>
    </row>
    <row r="83" ht="14.25" customHeight="1">
      <c r="B83" s="106"/>
      <c r="D83" s="107"/>
      <c r="V83" s="2"/>
    </row>
    <row r="84" ht="14.25" customHeight="1">
      <c r="B84" s="106"/>
      <c r="D84" s="107"/>
      <c r="V84" s="2"/>
    </row>
    <row r="85" ht="14.25" customHeight="1">
      <c r="B85" s="106"/>
      <c r="D85" s="107"/>
      <c r="V85" s="2"/>
    </row>
    <row r="86" ht="14.25" customHeight="1">
      <c r="B86" s="106"/>
      <c r="D86" s="107"/>
      <c r="V86" s="2"/>
    </row>
    <row r="87" ht="14.25" customHeight="1">
      <c r="B87" s="106"/>
      <c r="D87" s="107"/>
      <c r="V87" s="2"/>
    </row>
    <row r="88" ht="14.25" customHeight="1">
      <c r="B88" s="106"/>
      <c r="D88" s="107"/>
      <c r="V88" s="2"/>
    </row>
    <row r="89" ht="14.25" customHeight="1">
      <c r="B89" s="106"/>
      <c r="D89" s="107"/>
      <c r="V89" s="2"/>
    </row>
    <row r="90" ht="14.25" customHeight="1">
      <c r="B90" s="106"/>
      <c r="D90" s="107"/>
      <c r="V90" s="2"/>
    </row>
    <row r="91" ht="14.25" customHeight="1">
      <c r="B91" s="106"/>
      <c r="D91" s="107"/>
      <c r="V91" s="2"/>
    </row>
    <row r="92" ht="14.25" customHeight="1">
      <c r="B92" s="106"/>
      <c r="D92" s="107"/>
      <c r="V92" s="2"/>
    </row>
    <row r="93" ht="14.25" customHeight="1">
      <c r="B93" s="106"/>
      <c r="D93" s="107"/>
      <c r="V93" s="2"/>
    </row>
    <row r="94" ht="14.25" customHeight="1">
      <c r="B94" s="106"/>
      <c r="D94" s="107"/>
      <c r="V94" s="2"/>
    </row>
    <row r="95" ht="14.25" customHeight="1">
      <c r="B95" s="106"/>
      <c r="D95" s="107"/>
      <c r="V95" s="2"/>
    </row>
    <row r="96" ht="14.25" customHeight="1">
      <c r="B96" s="106"/>
      <c r="D96" s="107"/>
      <c r="V96" s="2"/>
    </row>
    <row r="97" ht="14.25" customHeight="1">
      <c r="B97" s="106"/>
      <c r="D97" s="107"/>
      <c r="V97" s="2"/>
    </row>
    <row r="98" ht="14.25" customHeight="1">
      <c r="B98" s="106"/>
      <c r="D98" s="107"/>
      <c r="V98" s="2"/>
    </row>
    <row r="99" ht="14.25" customHeight="1">
      <c r="B99" s="106"/>
      <c r="D99" s="107"/>
      <c r="V99" s="2"/>
    </row>
    <row r="100" ht="14.25" customHeight="1">
      <c r="B100" s="106"/>
      <c r="D100" s="107"/>
      <c r="V100" s="2"/>
    </row>
    <row r="101" ht="14.25" customHeight="1">
      <c r="B101" s="106"/>
      <c r="D101" s="107"/>
      <c r="V101" s="2"/>
    </row>
    <row r="102" ht="14.25" customHeight="1">
      <c r="B102" s="106"/>
      <c r="D102" s="107"/>
      <c r="V102" s="2"/>
    </row>
    <row r="103" ht="14.25" customHeight="1">
      <c r="B103" s="106"/>
      <c r="D103" s="107"/>
      <c r="V103" s="2"/>
    </row>
    <row r="104" ht="14.25" customHeight="1">
      <c r="B104" s="106"/>
      <c r="D104" s="107"/>
      <c r="V104" s="2"/>
    </row>
    <row r="105" ht="14.25" customHeight="1">
      <c r="B105" s="106"/>
      <c r="D105" s="107"/>
      <c r="V105" s="2"/>
    </row>
    <row r="106" ht="14.25" customHeight="1">
      <c r="B106" s="106"/>
      <c r="D106" s="107"/>
      <c r="V106" s="2"/>
    </row>
    <row r="107" ht="14.25" customHeight="1">
      <c r="B107" s="106"/>
      <c r="D107" s="107"/>
      <c r="V107" s="2"/>
    </row>
    <row r="108" ht="14.25" customHeight="1">
      <c r="B108" s="106"/>
      <c r="D108" s="107"/>
      <c r="V108" s="2"/>
    </row>
    <row r="109" ht="14.25" customHeight="1">
      <c r="B109" s="106"/>
      <c r="D109" s="107"/>
      <c r="V109" s="2"/>
    </row>
    <row r="110" ht="14.25" customHeight="1">
      <c r="B110" s="106"/>
      <c r="D110" s="107"/>
      <c r="V110" s="2"/>
    </row>
    <row r="111" ht="14.25" customHeight="1">
      <c r="B111" s="106"/>
      <c r="D111" s="107"/>
      <c r="V111" s="2"/>
    </row>
    <row r="112" ht="14.25" customHeight="1">
      <c r="B112" s="106"/>
      <c r="D112" s="107"/>
      <c r="V112" s="2"/>
    </row>
    <row r="113" ht="14.25" customHeight="1">
      <c r="B113" s="106"/>
      <c r="D113" s="107"/>
      <c r="V113" s="2"/>
    </row>
    <row r="114" ht="14.25" customHeight="1">
      <c r="B114" s="106"/>
      <c r="D114" s="107"/>
      <c r="V114" s="2"/>
    </row>
    <row r="115" ht="14.25" customHeight="1">
      <c r="B115" s="106"/>
      <c r="D115" s="107"/>
      <c r="V115" s="2"/>
    </row>
    <row r="116" ht="14.25" customHeight="1">
      <c r="B116" s="106"/>
      <c r="D116" s="107"/>
      <c r="V116" s="2"/>
    </row>
    <row r="117" ht="14.25" customHeight="1">
      <c r="B117" s="106"/>
      <c r="D117" s="107"/>
      <c r="V117" s="2"/>
    </row>
    <row r="118" ht="14.25" customHeight="1">
      <c r="B118" s="106"/>
      <c r="D118" s="107"/>
      <c r="V118" s="2"/>
    </row>
    <row r="119" ht="14.25" customHeight="1">
      <c r="B119" s="106"/>
      <c r="D119" s="107"/>
      <c r="V119" s="2"/>
    </row>
    <row r="120" ht="14.25" customHeight="1">
      <c r="B120" s="106"/>
      <c r="D120" s="107"/>
      <c r="V120" s="2"/>
    </row>
    <row r="121" ht="14.25" customHeight="1">
      <c r="B121" s="106"/>
      <c r="D121" s="107"/>
      <c r="V121" s="2"/>
    </row>
    <row r="122" ht="14.25" customHeight="1">
      <c r="B122" s="106"/>
      <c r="D122" s="107"/>
      <c r="V122" s="2"/>
    </row>
    <row r="123" ht="14.25" customHeight="1">
      <c r="B123" s="106"/>
      <c r="D123" s="107"/>
      <c r="V123" s="2"/>
    </row>
    <row r="124" ht="14.25" customHeight="1">
      <c r="B124" s="106"/>
      <c r="D124" s="107"/>
      <c r="V124" s="2"/>
    </row>
    <row r="125" ht="14.25" customHeight="1">
      <c r="B125" s="106"/>
      <c r="D125" s="107"/>
      <c r="V125" s="2"/>
    </row>
    <row r="126" ht="14.25" customHeight="1">
      <c r="B126" s="106"/>
      <c r="D126" s="107"/>
      <c r="V126" s="2"/>
    </row>
    <row r="127" ht="14.25" customHeight="1">
      <c r="B127" s="106"/>
      <c r="D127" s="107"/>
      <c r="V127" s="2"/>
    </row>
    <row r="128" ht="14.25" customHeight="1">
      <c r="B128" s="106"/>
      <c r="D128" s="107"/>
      <c r="V128" s="2"/>
    </row>
    <row r="129" ht="14.25" customHeight="1">
      <c r="B129" s="106"/>
      <c r="D129" s="107"/>
      <c r="V129" s="2"/>
    </row>
    <row r="130" ht="14.25" customHeight="1">
      <c r="B130" s="106"/>
      <c r="D130" s="107"/>
      <c r="V130" s="2"/>
    </row>
    <row r="131" ht="14.25" customHeight="1">
      <c r="B131" s="106"/>
      <c r="D131" s="107"/>
      <c r="V131" s="2"/>
    </row>
    <row r="132" ht="14.25" customHeight="1">
      <c r="B132" s="106"/>
      <c r="D132" s="107"/>
      <c r="V132" s="2"/>
    </row>
    <row r="133" ht="14.25" customHeight="1">
      <c r="B133" s="106"/>
      <c r="D133" s="107"/>
      <c r="V133" s="2"/>
    </row>
    <row r="134" ht="14.25" customHeight="1">
      <c r="B134" s="106"/>
      <c r="D134" s="107"/>
      <c r="V134" s="2"/>
    </row>
    <row r="135" ht="14.25" customHeight="1">
      <c r="B135" s="106"/>
      <c r="D135" s="107"/>
      <c r="V135" s="2"/>
    </row>
    <row r="136" ht="14.25" customHeight="1">
      <c r="B136" s="106"/>
      <c r="D136" s="107"/>
      <c r="V136" s="2"/>
    </row>
    <row r="137" ht="14.25" customHeight="1">
      <c r="B137" s="106"/>
      <c r="D137" s="107"/>
      <c r="V137" s="2"/>
    </row>
    <row r="138" ht="14.25" customHeight="1">
      <c r="B138" s="106"/>
      <c r="D138" s="107"/>
      <c r="V138" s="2"/>
    </row>
    <row r="139" ht="14.25" customHeight="1">
      <c r="B139" s="106"/>
      <c r="D139" s="107"/>
      <c r="V139" s="2"/>
    </row>
    <row r="140" ht="14.25" customHeight="1">
      <c r="B140" s="106"/>
      <c r="D140" s="107"/>
      <c r="V140" s="2"/>
    </row>
    <row r="141" ht="14.25" customHeight="1">
      <c r="B141" s="106"/>
      <c r="D141" s="107"/>
      <c r="V141" s="2"/>
    </row>
    <row r="142" ht="14.25" customHeight="1">
      <c r="B142" s="106"/>
      <c r="D142" s="107"/>
      <c r="V142" s="2"/>
    </row>
    <row r="143" ht="14.25" customHeight="1">
      <c r="B143" s="106"/>
      <c r="D143" s="107"/>
      <c r="V143" s="2"/>
    </row>
    <row r="144" ht="14.25" customHeight="1">
      <c r="B144" s="106"/>
      <c r="D144" s="107"/>
      <c r="V144" s="2"/>
    </row>
    <row r="145" ht="14.25" customHeight="1">
      <c r="B145" s="106"/>
      <c r="D145" s="107"/>
      <c r="V145" s="2"/>
    </row>
    <row r="146" ht="14.25" customHeight="1">
      <c r="B146" s="106"/>
      <c r="D146" s="107"/>
      <c r="V146" s="2"/>
    </row>
    <row r="147" ht="14.25" customHeight="1">
      <c r="B147" s="106"/>
      <c r="D147" s="107"/>
      <c r="V147" s="2"/>
    </row>
    <row r="148" ht="14.25" customHeight="1">
      <c r="B148" s="106"/>
      <c r="D148" s="107"/>
      <c r="V148" s="2"/>
    </row>
    <row r="149" ht="14.25" customHeight="1">
      <c r="B149" s="106"/>
      <c r="D149" s="107"/>
      <c r="V149" s="2"/>
    </row>
    <row r="150" ht="14.25" customHeight="1">
      <c r="B150" s="106"/>
      <c r="D150" s="107"/>
      <c r="V150" s="2"/>
    </row>
    <row r="151" ht="14.25" customHeight="1">
      <c r="B151" s="106"/>
      <c r="D151" s="107"/>
      <c r="V151" s="2"/>
    </row>
    <row r="152" ht="14.25" customHeight="1">
      <c r="B152" s="106"/>
      <c r="D152" s="107"/>
      <c r="V152" s="2"/>
    </row>
    <row r="153" ht="14.25" customHeight="1">
      <c r="B153" s="106"/>
      <c r="D153" s="107"/>
      <c r="V153" s="2"/>
    </row>
    <row r="154" ht="14.25" customHeight="1">
      <c r="B154" s="106"/>
      <c r="D154" s="107"/>
      <c r="V154" s="2"/>
    </row>
    <row r="155" ht="14.25" customHeight="1">
      <c r="B155" s="106"/>
      <c r="D155" s="107"/>
      <c r="V155" s="2"/>
    </row>
    <row r="156" ht="14.25" customHeight="1">
      <c r="B156" s="106"/>
      <c r="D156" s="107"/>
      <c r="V156" s="2"/>
    </row>
    <row r="157" ht="14.25" customHeight="1">
      <c r="B157" s="106"/>
      <c r="D157" s="107"/>
      <c r="V157" s="2"/>
    </row>
    <row r="158" ht="14.25" customHeight="1">
      <c r="B158" s="106"/>
      <c r="D158" s="107"/>
      <c r="V158" s="2"/>
    </row>
    <row r="159" ht="14.25" customHeight="1">
      <c r="B159" s="106"/>
      <c r="D159" s="107"/>
      <c r="V159" s="2"/>
    </row>
    <row r="160" ht="14.25" customHeight="1">
      <c r="B160" s="106"/>
      <c r="D160" s="107"/>
      <c r="V160" s="2"/>
    </row>
    <row r="161" ht="14.25" customHeight="1">
      <c r="B161" s="106"/>
      <c r="D161" s="107"/>
      <c r="V161" s="2"/>
    </row>
    <row r="162" ht="14.25" customHeight="1">
      <c r="B162" s="106"/>
      <c r="D162" s="107"/>
      <c r="V162" s="2"/>
    </row>
    <row r="163" ht="14.25" customHeight="1">
      <c r="B163" s="106"/>
      <c r="D163" s="107"/>
      <c r="V163" s="2"/>
    </row>
    <row r="164" ht="14.25" customHeight="1">
      <c r="B164" s="106"/>
      <c r="D164" s="107"/>
      <c r="V164" s="2"/>
    </row>
    <row r="165" ht="14.25" customHeight="1">
      <c r="B165" s="106"/>
      <c r="D165" s="107"/>
      <c r="V165" s="2"/>
    </row>
    <row r="166" ht="14.25" customHeight="1">
      <c r="B166" s="106"/>
      <c r="D166" s="107"/>
      <c r="V166" s="2"/>
    </row>
    <row r="167" ht="14.25" customHeight="1">
      <c r="B167" s="106"/>
      <c r="D167" s="107"/>
      <c r="V167" s="2"/>
    </row>
    <row r="168" ht="14.25" customHeight="1">
      <c r="B168" s="106"/>
      <c r="D168" s="107"/>
      <c r="V168" s="2"/>
    </row>
    <row r="169" ht="14.25" customHeight="1">
      <c r="B169" s="106"/>
      <c r="D169" s="107"/>
      <c r="V169" s="2"/>
    </row>
    <row r="170" ht="14.25" customHeight="1">
      <c r="B170" s="106"/>
      <c r="D170" s="107"/>
      <c r="V170" s="2"/>
    </row>
    <row r="171" ht="14.25" customHeight="1">
      <c r="B171" s="106"/>
      <c r="D171" s="107"/>
      <c r="V171" s="2"/>
    </row>
    <row r="172" ht="14.25" customHeight="1">
      <c r="B172" s="106"/>
      <c r="D172" s="107"/>
      <c r="V172" s="2"/>
    </row>
    <row r="173" ht="14.25" customHeight="1">
      <c r="B173" s="106"/>
      <c r="D173" s="107"/>
      <c r="V173" s="2"/>
    </row>
    <row r="174" ht="14.25" customHeight="1">
      <c r="B174" s="106"/>
      <c r="D174" s="107"/>
      <c r="V174" s="2"/>
    </row>
    <row r="175" ht="14.25" customHeight="1">
      <c r="B175" s="106"/>
      <c r="D175" s="107"/>
      <c r="V175" s="2"/>
    </row>
    <row r="176" ht="14.25" customHeight="1">
      <c r="B176" s="106"/>
      <c r="D176" s="107"/>
      <c r="V176" s="2"/>
    </row>
    <row r="177" ht="14.25" customHeight="1">
      <c r="B177" s="106"/>
      <c r="D177" s="107"/>
      <c r="V177" s="2"/>
    </row>
    <row r="178" ht="14.25" customHeight="1">
      <c r="B178" s="106"/>
      <c r="D178" s="107"/>
      <c r="V178" s="2"/>
    </row>
    <row r="179" ht="14.25" customHeight="1">
      <c r="B179" s="106"/>
      <c r="D179" s="107"/>
      <c r="V179" s="2"/>
    </row>
    <row r="180" ht="14.25" customHeight="1">
      <c r="B180" s="106"/>
      <c r="D180" s="107"/>
      <c r="V180" s="2"/>
    </row>
    <row r="181" ht="14.25" customHeight="1">
      <c r="B181" s="106"/>
      <c r="D181" s="107"/>
      <c r="V181" s="2"/>
    </row>
    <row r="182" ht="14.25" customHeight="1">
      <c r="B182" s="106"/>
      <c r="D182" s="107"/>
      <c r="V182" s="2"/>
    </row>
    <row r="183" ht="14.25" customHeight="1">
      <c r="B183" s="106"/>
      <c r="D183" s="107"/>
      <c r="V183" s="2"/>
    </row>
    <row r="184" ht="14.25" customHeight="1">
      <c r="B184" s="106"/>
      <c r="D184" s="107"/>
      <c r="V184" s="2"/>
    </row>
    <row r="185" ht="14.25" customHeight="1">
      <c r="B185" s="106"/>
      <c r="D185" s="107"/>
      <c r="V185" s="2"/>
    </row>
    <row r="186" ht="14.25" customHeight="1">
      <c r="B186" s="106"/>
      <c r="D186" s="107"/>
      <c r="V186" s="2"/>
    </row>
    <row r="187" ht="14.25" customHeight="1">
      <c r="B187" s="106"/>
      <c r="D187" s="107"/>
      <c r="V187" s="2"/>
    </row>
    <row r="188" ht="14.25" customHeight="1">
      <c r="B188" s="106"/>
      <c r="D188" s="107"/>
      <c r="V188" s="2"/>
    </row>
    <row r="189" ht="14.25" customHeight="1">
      <c r="B189" s="106"/>
      <c r="D189" s="107"/>
      <c r="V189" s="2"/>
    </row>
    <row r="190" ht="14.25" customHeight="1">
      <c r="B190" s="106"/>
      <c r="D190" s="107"/>
      <c r="V190" s="2"/>
    </row>
    <row r="191" ht="14.25" customHeight="1">
      <c r="B191" s="106"/>
      <c r="D191" s="107"/>
      <c r="V191" s="2"/>
    </row>
    <row r="192" ht="14.25" customHeight="1">
      <c r="B192" s="106"/>
      <c r="D192" s="107"/>
      <c r="V192" s="2"/>
    </row>
    <row r="193" ht="14.25" customHeight="1">
      <c r="B193" s="106"/>
      <c r="D193" s="107"/>
      <c r="V193" s="2"/>
    </row>
    <row r="194" ht="14.25" customHeight="1">
      <c r="B194" s="106"/>
      <c r="D194" s="107"/>
      <c r="V194" s="2"/>
    </row>
    <row r="195" ht="14.25" customHeight="1">
      <c r="B195" s="106"/>
      <c r="D195" s="107"/>
      <c r="V195" s="2"/>
    </row>
    <row r="196" ht="14.25" customHeight="1">
      <c r="B196" s="106"/>
      <c r="D196" s="107"/>
      <c r="V196" s="2"/>
    </row>
    <row r="197" ht="14.25" customHeight="1">
      <c r="B197" s="106"/>
      <c r="D197" s="107"/>
      <c r="V197" s="2"/>
    </row>
    <row r="198" ht="14.25" customHeight="1">
      <c r="B198" s="106"/>
      <c r="D198" s="107"/>
      <c r="V198" s="2"/>
    </row>
    <row r="199" ht="14.25" customHeight="1">
      <c r="B199" s="106"/>
      <c r="D199" s="107"/>
      <c r="V199" s="2"/>
    </row>
    <row r="200" ht="14.25" customHeight="1">
      <c r="B200" s="106"/>
      <c r="D200" s="107"/>
      <c r="V200" s="2"/>
    </row>
    <row r="201" ht="14.25" customHeight="1">
      <c r="B201" s="106"/>
      <c r="D201" s="107"/>
      <c r="V201" s="2"/>
    </row>
    <row r="202" ht="14.25" customHeight="1">
      <c r="B202" s="106"/>
      <c r="D202" s="107"/>
      <c r="V202" s="2"/>
    </row>
    <row r="203" ht="14.25" customHeight="1">
      <c r="B203" s="106"/>
      <c r="D203" s="107"/>
      <c r="V203" s="2"/>
    </row>
    <row r="204" ht="14.25" customHeight="1">
      <c r="B204" s="106"/>
      <c r="D204" s="107"/>
      <c r="V204" s="2"/>
    </row>
    <row r="205" ht="14.25" customHeight="1">
      <c r="B205" s="106"/>
      <c r="D205" s="107"/>
      <c r="V205" s="2"/>
    </row>
    <row r="206" ht="14.25" customHeight="1">
      <c r="B206" s="106"/>
      <c r="D206" s="107"/>
      <c r="V206" s="2"/>
    </row>
    <row r="207" ht="14.25" customHeight="1">
      <c r="B207" s="106"/>
      <c r="D207" s="107"/>
      <c r="V207" s="2"/>
    </row>
    <row r="208" ht="14.25" customHeight="1">
      <c r="B208" s="106"/>
      <c r="D208" s="107"/>
      <c r="V208" s="2"/>
    </row>
    <row r="209" ht="14.25" customHeight="1">
      <c r="B209" s="106"/>
      <c r="D209" s="107"/>
      <c r="V209" s="2"/>
    </row>
    <row r="210" ht="14.25" customHeight="1">
      <c r="B210" s="106"/>
      <c r="D210" s="107"/>
      <c r="V210" s="2"/>
    </row>
    <row r="211" ht="14.25" customHeight="1">
      <c r="B211" s="106"/>
      <c r="D211" s="107"/>
      <c r="V211" s="2"/>
    </row>
    <row r="212" ht="14.25" customHeight="1">
      <c r="B212" s="106"/>
      <c r="D212" s="107"/>
      <c r="V212" s="2"/>
    </row>
    <row r="213" ht="14.25" customHeight="1">
      <c r="B213" s="106"/>
      <c r="D213" s="107"/>
      <c r="V213" s="2"/>
    </row>
    <row r="214" ht="14.25" customHeight="1">
      <c r="B214" s="106"/>
      <c r="D214" s="107"/>
      <c r="V214" s="2"/>
    </row>
    <row r="215" ht="14.25" customHeight="1">
      <c r="B215" s="106"/>
      <c r="D215" s="107"/>
      <c r="V215" s="2"/>
    </row>
    <row r="216" ht="14.25" customHeight="1">
      <c r="B216" s="106"/>
      <c r="D216" s="107"/>
      <c r="V216" s="2"/>
    </row>
    <row r="217" ht="14.25" customHeight="1">
      <c r="B217" s="106"/>
      <c r="D217" s="107"/>
      <c r="V217" s="2"/>
    </row>
    <row r="218" ht="14.25" customHeight="1">
      <c r="B218" s="106"/>
      <c r="D218" s="107"/>
      <c r="V218" s="2"/>
    </row>
    <row r="219" ht="14.25" customHeight="1">
      <c r="B219" s="106"/>
      <c r="D219" s="107"/>
      <c r="V219" s="2"/>
    </row>
    <row r="220" ht="14.25" customHeight="1">
      <c r="B220" s="106"/>
      <c r="D220" s="107"/>
      <c r="V220" s="2"/>
    </row>
    <row r="221" ht="14.25" customHeight="1">
      <c r="B221" s="106"/>
      <c r="D221" s="107"/>
      <c r="V221" s="2"/>
    </row>
    <row r="222" ht="14.25" customHeight="1">
      <c r="B222" s="106"/>
      <c r="D222" s="107"/>
      <c r="V222" s="2"/>
    </row>
    <row r="223" ht="14.25" customHeight="1">
      <c r="B223" s="106"/>
      <c r="D223" s="107"/>
      <c r="V223" s="2"/>
    </row>
    <row r="224" ht="14.25" customHeight="1">
      <c r="B224" s="106"/>
      <c r="D224" s="107"/>
      <c r="V224" s="2"/>
    </row>
    <row r="225" ht="14.25" customHeight="1">
      <c r="B225" s="106"/>
      <c r="D225" s="107"/>
      <c r="V225" s="2"/>
    </row>
    <row r="226" ht="14.25" customHeight="1">
      <c r="B226" s="106"/>
      <c r="D226" s="107"/>
      <c r="V226" s="2"/>
    </row>
    <row r="227" ht="14.25" customHeight="1">
      <c r="B227" s="106"/>
      <c r="D227" s="107"/>
      <c r="V227" s="2"/>
    </row>
    <row r="228" ht="14.25" customHeight="1">
      <c r="B228" s="106"/>
      <c r="D228" s="107"/>
      <c r="V228" s="2"/>
    </row>
    <row r="229" ht="14.25" customHeight="1">
      <c r="B229" s="106"/>
      <c r="D229" s="107"/>
      <c r="V229" s="2"/>
    </row>
    <row r="230" ht="14.25" customHeight="1">
      <c r="B230" s="106"/>
      <c r="D230" s="107"/>
      <c r="V230" s="2"/>
    </row>
    <row r="231" ht="14.25" customHeight="1">
      <c r="B231" s="106"/>
      <c r="D231" s="107"/>
      <c r="V231" s="2"/>
    </row>
    <row r="232" ht="14.25" customHeight="1">
      <c r="B232" s="106"/>
      <c r="D232" s="107"/>
      <c r="V232" s="2"/>
    </row>
    <row r="233" ht="14.25" customHeight="1">
      <c r="B233" s="106"/>
      <c r="D233" s="107"/>
      <c r="V233" s="2"/>
    </row>
    <row r="234" ht="14.25" customHeight="1">
      <c r="B234" s="106"/>
      <c r="D234" s="107"/>
      <c r="V234" s="2"/>
    </row>
    <row r="235" ht="14.25" customHeight="1">
      <c r="B235" s="106"/>
      <c r="D235" s="107"/>
      <c r="V235" s="2"/>
    </row>
    <row r="236" ht="14.25" customHeight="1">
      <c r="B236" s="106"/>
      <c r="D236" s="107"/>
      <c r="V236" s="2"/>
    </row>
    <row r="237" ht="14.25" customHeight="1">
      <c r="B237" s="106"/>
      <c r="D237" s="107"/>
      <c r="V237" s="2"/>
    </row>
    <row r="238" ht="14.25" customHeight="1">
      <c r="B238" s="106"/>
      <c r="D238" s="107"/>
      <c r="V238" s="2"/>
    </row>
    <row r="239" ht="14.25" customHeight="1">
      <c r="B239" s="106"/>
      <c r="D239" s="107"/>
      <c r="V239" s="2"/>
    </row>
    <row r="240" ht="14.25" customHeight="1">
      <c r="B240" s="106"/>
      <c r="D240" s="107"/>
      <c r="V240" s="2"/>
    </row>
    <row r="241" ht="14.25" customHeight="1">
      <c r="B241" s="106"/>
      <c r="D241" s="107"/>
      <c r="V241" s="2"/>
    </row>
    <row r="242" ht="14.25" customHeight="1">
      <c r="B242" s="106"/>
      <c r="D242" s="107"/>
      <c r="V242" s="2"/>
    </row>
    <row r="243" ht="14.25" customHeight="1">
      <c r="B243" s="106"/>
      <c r="D243" s="107"/>
      <c r="V243" s="2"/>
    </row>
    <row r="244" ht="14.25" customHeight="1">
      <c r="B244" s="106"/>
      <c r="D244" s="107"/>
      <c r="V244" s="2"/>
    </row>
    <row r="245" ht="14.25" customHeight="1">
      <c r="B245" s="106"/>
      <c r="D245" s="107"/>
      <c r="V245" s="2"/>
    </row>
    <row r="246" ht="14.25" customHeight="1">
      <c r="B246" s="106"/>
      <c r="D246" s="107"/>
      <c r="V246" s="2"/>
    </row>
    <row r="247" ht="14.25" customHeight="1">
      <c r="B247" s="106"/>
      <c r="D247" s="107"/>
      <c r="V247" s="2"/>
    </row>
    <row r="248" ht="14.25" customHeight="1">
      <c r="B248" s="106"/>
      <c r="D248" s="107"/>
      <c r="V248" s="2"/>
    </row>
    <row r="249" ht="14.25" customHeight="1">
      <c r="B249" s="106"/>
      <c r="D249" s="107"/>
      <c r="V249" s="2"/>
    </row>
    <row r="250" ht="14.25" customHeight="1">
      <c r="B250" s="106"/>
      <c r="D250" s="107"/>
      <c r="V250" s="2"/>
    </row>
    <row r="251" ht="14.25" customHeight="1">
      <c r="B251" s="106"/>
      <c r="D251" s="107"/>
      <c r="V251" s="2"/>
    </row>
    <row r="252" ht="14.25" customHeight="1">
      <c r="B252" s="106"/>
      <c r="D252" s="107"/>
      <c r="V252" s="2"/>
    </row>
    <row r="253" ht="14.25" customHeight="1">
      <c r="B253" s="106"/>
      <c r="D253" s="107"/>
      <c r="V253" s="2"/>
    </row>
    <row r="254" ht="14.25" customHeight="1">
      <c r="B254" s="106"/>
      <c r="D254" s="107"/>
      <c r="V254" s="2"/>
    </row>
    <row r="255" ht="14.25" customHeight="1">
      <c r="B255" s="106"/>
      <c r="D255" s="107"/>
      <c r="V255" s="2"/>
    </row>
    <row r="256" ht="14.25" customHeight="1">
      <c r="B256" s="106"/>
      <c r="D256" s="107"/>
      <c r="V256" s="2"/>
    </row>
    <row r="257" ht="14.25" customHeight="1">
      <c r="B257" s="106"/>
      <c r="D257" s="107"/>
      <c r="V257" s="2"/>
    </row>
    <row r="258" ht="14.25" customHeight="1">
      <c r="B258" s="106"/>
      <c r="D258" s="107"/>
      <c r="V258" s="2"/>
    </row>
    <row r="259" ht="14.25" customHeight="1">
      <c r="B259" s="106"/>
      <c r="D259" s="107"/>
      <c r="V259" s="2"/>
    </row>
    <row r="260" ht="14.25" customHeight="1">
      <c r="B260" s="106"/>
      <c r="D260" s="107"/>
      <c r="V260" s="2"/>
    </row>
    <row r="261" ht="14.25" customHeight="1">
      <c r="B261" s="106"/>
      <c r="D261" s="107"/>
      <c r="V261" s="2"/>
    </row>
    <row r="262" ht="14.25" customHeight="1">
      <c r="B262" s="106"/>
      <c r="D262" s="107"/>
      <c r="V262" s="2"/>
    </row>
    <row r="263" ht="14.25" customHeight="1">
      <c r="B263" s="106"/>
      <c r="D263" s="107"/>
      <c r="V263" s="2"/>
    </row>
    <row r="264" ht="14.25" customHeight="1">
      <c r="B264" s="106"/>
      <c r="D264" s="107"/>
      <c r="V264" s="2"/>
    </row>
    <row r="265" ht="14.25" customHeight="1">
      <c r="B265" s="106"/>
      <c r="D265" s="107"/>
      <c r="V265" s="2"/>
    </row>
    <row r="266" ht="14.25" customHeight="1">
      <c r="B266" s="106"/>
      <c r="D266" s="107"/>
      <c r="V266" s="2"/>
    </row>
    <row r="267" ht="14.25" customHeight="1">
      <c r="B267" s="106"/>
      <c r="D267" s="107"/>
      <c r="V267" s="2"/>
    </row>
    <row r="268" ht="14.25" customHeight="1">
      <c r="B268" s="106"/>
      <c r="D268" s="107"/>
      <c r="V268" s="2"/>
    </row>
    <row r="269" ht="14.25" customHeight="1">
      <c r="B269" s="106"/>
      <c r="D269" s="107"/>
      <c r="V269" s="2"/>
    </row>
    <row r="270" ht="14.25" customHeight="1">
      <c r="B270" s="106"/>
      <c r="D270" s="107"/>
      <c r="V270" s="2"/>
    </row>
    <row r="271" ht="14.25" customHeight="1">
      <c r="B271" s="106"/>
      <c r="D271" s="107"/>
      <c r="V271" s="2"/>
    </row>
    <row r="272" ht="14.25" customHeight="1">
      <c r="B272" s="106"/>
      <c r="D272" s="107"/>
      <c r="V272" s="2"/>
    </row>
    <row r="273" ht="14.25" customHeight="1">
      <c r="B273" s="106"/>
      <c r="D273" s="107"/>
      <c r="V273" s="2"/>
    </row>
    <row r="274" ht="14.25" customHeight="1">
      <c r="B274" s="106"/>
      <c r="D274" s="107"/>
      <c r="V274" s="2"/>
    </row>
    <row r="275" ht="14.25" customHeight="1">
      <c r="B275" s="106"/>
      <c r="D275" s="107"/>
      <c r="V275" s="2"/>
    </row>
    <row r="276" ht="14.25" customHeight="1">
      <c r="B276" s="106"/>
      <c r="D276" s="107"/>
      <c r="V276" s="2"/>
    </row>
    <row r="277" ht="14.25" customHeight="1">
      <c r="B277" s="106"/>
      <c r="D277" s="107"/>
      <c r="V277" s="2"/>
    </row>
    <row r="278" ht="14.25" customHeight="1">
      <c r="B278" s="106"/>
      <c r="D278" s="107"/>
      <c r="V278" s="2"/>
    </row>
    <row r="279" ht="14.25" customHeight="1">
      <c r="B279" s="106"/>
      <c r="D279" s="107"/>
      <c r="V279" s="2"/>
    </row>
    <row r="280" ht="14.25" customHeight="1">
      <c r="B280" s="106"/>
      <c r="D280" s="107"/>
      <c r="V280" s="2"/>
    </row>
    <row r="281" ht="14.25" customHeight="1">
      <c r="B281" s="106"/>
      <c r="D281" s="107"/>
      <c r="V281" s="2"/>
    </row>
    <row r="282" ht="14.25" customHeight="1">
      <c r="B282" s="106"/>
      <c r="D282" s="107"/>
      <c r="V282" s="2"/>
    </row>
    <row r="283" ht="14.25" customHeight="1">
      <c r="B283" s="106"/>
      <c r="D283" s="107"/>
      <c r="V283" s="2"/>
    </row>
    <row r="284" ht="14.25" customHeight="1">
      <c r="B284" s="106"/>
      <c r="D284" s="107"/>
      <c r="V284" s="2"/>
    </row>
    <row r="285" ht="14.25" customHeight="1">
      <c r="B285" s="106"/>
      <c r="D285" s="107"/>
      <c r="V285" s="2"/>
    </row>
    <row r="286" ht="14.25" customHeight="1">
      <c r="B286" s="106"/>
      <c r="D286" s="107"/>
      <c r="V286" s="2"/>
    </row>
    <row r="287" ht="14.25" customHeight="1">
      <c r="B287" s="106"/>
      <c r="D287" s="107"/>
      <c r="V287" s="2"/>
    </row>
    <row r="288" ht="14.25" customHeight="1">
      <c r="B288" s="106"/>
      <c r="D288" s="107"/>
      <c r="V288" s="2"/>
    </row>
    <row r="289" ht="14.25" customHeight="1">
      <c r="B289" s="106"/>
      <c r="D289" s="107"/>
      <c r="V289" s="2"/>
    </row>
    <row r="290" ht="14.25" customHeight="1">
      <c r="B290" s="106"/>
      <c r="D290" s="107"/>
      <c r="V290" s="2"/>
    </row>
    <row r="291" ht="14.25" customHeight="1">
      <c r="B291" s="106"/>
      <c r="D291" s="107"/>
      <c r="V291" s="2"/>
    </row>
    <row r="292" ht="14.25" customHeight="1">
      <c r="B292" s="106"/>
      <c r="D292" s="107"/>
      <c r="V292" s="2"/>
    </row>
    <row r="293" ht="14.25" customHeight="1">
      <c r="B293" s="106"/>
      <c r="D293" s="107"/>
      <c r="V293" s="2"/>
    </row>
    <row r="294" ht="14.25" customHeight="1">
      <c r="B294" s="106"/>
      <c r="D294" s="107"/>
      <c r="V294" s="2"/>
    </row>
    <row r="295" ht="14.25" customHeight="1">
      <c r="B295" s="106"/>
      <c r="D295" s="107"/>
      <c r="V295" s="2"/>
    </row>
    <row r="296" ht="14.25" customHeight="1">
      <c r="B296" s="106"/>
      <c r="D296" s="107"/>
      <c r="V296" s="2"/>
    </row>
    <row r="297" ht="14.25" customHeight="1">
      <c r="B297" s="106"/>
      <c r="D297" s="107"/>
      <c r="V297" s="2"/>
    </row>
    <row r="298" ht="14.25" customHeight="1">
      <c r="B298" s="106"/>
      <c r="D298" s="107"/>
      <c r="V298" s="2"/>
    </row>
    <row r="299" ht="14.25" customHeight="1">
      <c r="B299" s="106"/>
      <c r="D299" s="107"/>
      <c r="V299" s="2"/>
    </row>
    <row r="300" ht="14.25" customHeight="1">
      <c r="B300" s="106"/>
      <c r="D300" s="107"/>
      <c r="V300" s="2"/>
    </row>
    <row r="301" ht="14.25" customHeight="1">
      <c r="B301" s="106"/>
      <c r="D301" s="107"/>
      <c r="V301" s="2"/>
    </row>
    <row r="302" ht="14.25" customHeight="1">
      <c r="B302" s="106"/>
      <c r="D302" s="107"/>
      <c r="V302" s="2"/>
    </row>
    <row r="303" ht="14.25" customHeight="1">
      <c r="B303" s="106"/>
      <c r="D303" s="107"/>
      <c r="V303" s="2"/>
    </row>
    <row r="304" ht="14.25" customHeight="1">
      <c r="B304" s="106"/>
      <c r="D304" s="107"/>
      <c r="V304" s="2"/>
    </row>
    <row r="305" ht="14.25" customHeight="1">
      <c r="B305" s="106"/>
      <c r="D305" s="107"/>
      <c r="V305" s="2"/>
    </row>
    <row r="306" ht="14.25" customHeight="1">
      <c r="B306" s="106"/>
      <c r="D306" s="107"/>
      <c r="V306" s="2"/>
    </row>
    <row r="307" ht="14.25" customHeight="1">
      <c r="B307" s="106"/>
      <c r="D307" s="107"/>
      <c r="V307" s="2"/>
    </row>
    <row r="308" ht="14.25" customHeight="1">
      <c r="B308" s="106"/>
      <c r="D308" s="107"/>
      <c r="V308" s="2"/>
    </row>
    <row r="309" ht="14.25" customHeight="1">
      <c r="B309" s="106"/>
      <c r="D309" s="107"/>
      <c r="V309" s="2"/>
    </row>
    <row r="310" ht="14.25" customHeight="1">
      <c r="B310" s="106"/>
      <c r="D310" s="107"/>
      <c r="V310" s="2"/>
    </row>
    <row r="311" ht="14.25" customHeight="1">
      <c r="B311" s="106"/>
      <c r="D311" s="107"/>
      <c r="V311" s="2"/>
    </row>
    <row r="312" ht="14.25" customHeight="1">
      <c r="B312" s="106"/>
      <c r="D312" s="107"/>
      <c r="V312" s="2"/>
    </row>
    <row r="313" ht="14.25" customHeight="1">
      <c r="B313" s="106"/>
      <c r="D313" s="107"/>
      <c r="V313" s="2"/>
    </row>
    <row r="314" ht="14.25" customHeight="1">
      <c r="B314" s="106"/>
      <c r="D314" s="107"/>
      <c r="V314" s="2"/>
    </row>
    <row r="315" ht="14.25" customHeight="1">
      <c r="B315" s="106"/>
      <c r="D315" s="107"/>
      <c r="V315" s="2"/>
    </row>
    <row r="316" ht="14.25" customHeight="1">
      <c r="B316" s="106"/>
      <c r="D316" s="107"/>
      <c r="V316" s="2"/>
    </row>
    <row r="317" ht="14.25" customHeight="1">
      <c r="B317" s="106"/>
      <c r="D317" s="107"/>
      <c r="V317" s="2"/>
    </row>
    <row r="318" ht="14.25" customHeight="1">
      <c r="B318" s="106"/>
      <c r="D318" s="107"/>
      <c r="V318" s="2"/>
    </row>
    <row r="319" ht="14.25" customHeight="1">
      <c r="B319" s="106"/>
      <c r="D319" s="107"/>
      <c r="V319" s="2"/>
    </row>
    <row r="320" ht="14.25" customHeight="1">
      <c r="B320" s="106"/>
      <c r="D320" s="107"/>
      <c r="V320" s="2"/>
    </row>
    <row r="321" ht="14.25" customHeight="1">
      <c r="B321" s="106"/>
      <c r="D321" s="107"/>
      <c r="V321" s="2"/>
    </row>
    <row r="322" ht="14.25" customHeight="1">
      <c r="B322" s="106"/>
      <c r="D322" s="107"/>
      <c r="V322" s="2"/>
    </row>
    <row r="323" ht="14.25" customHeight="1">
      <c r="B323" s="106"/>
      <c r="D323" s="107"/>
      <c r="V323" s="2"/>
    </row>
    <row r="324" ht="14.25" customHeight="1">
      <c r="B324" s="106"/>
      <c r="D324" s="107"/>
      <c r="V324" s="2"/>
    </row>
    <row r="325" ht="14.25" customHeight="1">
      <c r="B325" s="106"/>
      <c r="D325" s="107"/>
      <c r="V325" s="2"/>
    </row>
    <row r="326" ht="14.25" customHeight="1">
      <c r="B326" s="106"/>
      <c r="D326" s="107"/>
      <c r="V326" s="2"/>
    </row>
    <row r="327" ht="14.25" customHeight="1">
      <c r="B327" s="106"/>
      <c r="D327" s="107"/>
      <c r="V327" s="2"/>
    </row>
    <row r="328" ht="14.25" customHeight="1">
      <c r="B328" s="106"/>
      <c r="D328" s="107"/>
      <c r="V328" s="2"/>
    </row>
    <row r="329" ht="14.25" customHeight="1">
      <c r="B329" s="106"/>
      <c r="D329" s="107"/>
      <c r="V329" s="2"/>
    </row>
    <row r="330" ht="14.25" customHeight="1">
      <c r="B330" s="106"/>
      <c r="D330" s="107"/>
      <c r="V330" s="2"/>
    </row>
    <row r="331" ht="14.25" customHeight="1">
      <c r="B331" s="106"/>
      <c r="D331" s="107"/>
      <c r="V331" s="2"/>
    </row>
    <row r="332" ht="14.25" customHeight="1">
      <c r="B332" s="106"/>
      <c r="D332" s="107"/>
      <c r="V332" s="2"/>
    </row>
    <row r="333" ht="14.25" customHeight="1">
      <c r="B333" s="106"/>
      <c r="D333" s="107"/>
      <c r="V333" s="2"/>
    </row>
    <row r="334" ht="14.25" customHeight="1">
      <c r="B334" s="106"/>
      <c r="D334" s="107"/>
      <c r="V334" s="2"/>
    </row>
    <row r="335" ht="14.25" customHeight="1">
      <c r="B335" s="106"/>
      <c r="D335" s="107"/>
      <c r="V335" s="2"/>
    </row>
    <row r="336" ht="14.25" customHeight="1">
      <c r="B336" s="106"/>
      <c r="D336" s="107"/>
      <c r="V336" s="2"/>
    </row>
    <row r="337" ht="14.25" customHeight="1">
      <c r="B337" s="106"/>
      <c r="D337" s="107"/>
      <c r="V337" s="2"/>
    </row>
    <row r="338" ht="14.25" customHeight="1">
      <c r="B338" s="106"/>
      <c r="D338" s="107"/>
      <c r="V338" s="2"/>
    </row>
    <row r="339" ht="14.25" customHeight="1">
      <c r="B339" s="106"/>
      <c r="D339" s="107"/>
      <c r="V339" s="2"/>
    </row>
    <row r="340" ht="14.25" customHeight="1">
      <c r="B340" s="106"/>
      <c r="D340" s="107"/>
      <c r="V340" s="2"/>
    </row>
    <row r="341" ht="14.25" customHeight="1">
      <c r="B341" s="106"/>
      <c r="D341" s="107"/>
      <c r="V341" s="2"/>
    </row>
    <row r="342" ht="14.25" customHeight="1">
      <c r="B342" s="106"/>
      <c r="D342" s="107"/>
      <c r="V342" s="2"/>
    </row>
    <row r="343" ht="14.25" customHeight="1">
      <c r="B343" s="106"/>
      <c r="D343" s="107"/>
      <c r="V343" s="2"/>
    </row>
    <row r="344" ht="14.25" customHeight="1">
      <c r="B344" s="106"/>
      <c r="D344" s="107"/>
      <c r="V344" s="2"/>
    </row>
    <row r="345" ht="14.25" customHeight="1">
      <c r="B345" s="106"/>
      <c r="D345" s="107"/>
      <c r="V345" s="2"/>
    </row>
    <row r="346" ht="14.25" customHeight="1">
      <c r="B346" s="106"/>
      <c r="D346" s="107"/>
      <c r="V346" s="2"/>
    </row>
    <row r="347" ht="14.25" customHeight="1">
      <c r="B347" s="106"/>
      <c r="D347" s="107"/>
      <c r="V347" s="2"/>
    </row>
    <row r="348" ht="14.25" customHeight="1">
      <c r="B348" s="106"/>
      <c r="D348" s="107"/>
      <c r="V348" s="2"/>
    </row>
    <row r="349" ht="14.25" customHeight="1">
      <c r="B349" s="106"/>
      <c r="D349" s="107"/>
      <c r="V349" s="2"/>
    </row>
    <row r="350" ht="14.25" customHeight="1">
      <c r="B350" s="106"/>
      <c r="D350" s="107"/>
      <c r="V350" s="2"/>
    </row>
    <row r="351" ht="14.25" customHeight="1">
      <c r="B351" s="106"/>
      <c r="D351" s="107"/>
      <c r="V351" s="2"/>
    </row>
    <row r="352" ht="14.25" customHeight="1">
      <c r="B352" s="106"/>
      <c r="D352" s="107"/>
      <c r="V352" s="2"/>
    </row>
    <row r="353" ht="14.25" customHeight="1">
      <c r="B353" s="106"/>
      <c r="D353" s="107"/>
      <c r="V353" s="2"/>
    </row>
    <row r="354" ht="14.25" customHeight="1">
      <c r="B354" s="106"/>
      <c r="D354" s="107"/>
      <c r="V354" s="2"/>
    </row>
    <row r="355" ht="14.25" customHeight="1">
      <c r="B355" s="106"/>
      <c r="D355" s="107"/>
      <c r="V355" s="2"/>
    </row>
    <row r="356" ht="14.25" customHeight="1">
      <c r="B356" s="106"/>
      <c r="D356" s="107"/>
      <c r="V356" s="2"/>
    </row>
    <row r="357" ht="14.25" customHeight="1">
      <c r="B357" s="106"/>
      <c r="D357" s="107"/>
      <c r="V357" s="2"/>
    </row>
    <row r="358" ht="14.25" customHeight="1">
      <c r="B358" s="106"/>
      <c r="D358" s="107"/>
      <c r="V358" s="2"/>
    </row>
    <row r="359" ht="14.25" customHeight="1">
      <c r="B359" s="106"/>
      <c r="D359" s="107"/>
      <c r="V359" s="2"/>
    </row>
    <row r="360" ht="14.25" customHeight="1">
      <c r="B360" s="106"/>
      <c r="D360" s="107"/>
      <c r="V360" s="2"/>
    </row>
    <row r="361" ht="14.25" customHeight="1">
      <c r="B361" s="106"/>
      <c r="D361" s="107"/>
      <c r="V361" s="2"/>
    </row>
    <row r="362" ht="14.25" customHeight="1">
      <c r="B362" s="106"/>
      <c r="D362" s="107"/>
      <c r="V362" s="2"/>
    </row>
    <row r="363" ht="14.25" customHeight="1">
      <c r="B363" s="106"/>
      <c r="D363" s="107"/>
      <c r="V363" s="2"/>
    </row>
    <row r="364" ht="14.25" customHeight="1">
      <c r="B364" s="106"/>
      <c r="D364" s="107"/>
      <c r="V364" s="2"/>
    </row>
    <row r="365" ht="14.25" customHeight="1">
      <c r="B365" s="106"/>
      <c r="D365" s="107"/>
      <c r="V365" s="2"/>
    </row>
    <row r="366" ht="14.25" customHeight="1">
      <c r="B366" s="106"/>
      <c r="D366" s="107"/>
      <c r="V366" s="2"/>
    </row>
    <row r="367" ht="14.25" customHeight="1">
      <c r="B367" s="106"/>
      <c r="D367" s="107"/>
      <c r="V367" s="2"/>
    </row>
    <row r="368" ht="14.25" customHeight="1">
      <c r="B368" s="106"/>
      <c r="D368" s="107"/>
      <c r="V368" s="2"/>
    </row>
    <row r="369" ht="14.25" customHeight="1">
      <c r="B369" s="106"/>
      <c r="D369" s="107"/>
      <c r="V369" s="2"/>
    </row>
    <row r="370" ht="14.25" customHeight="1">
      <c r="B370" s="106"/>
      <c r="D370" s="107"/>
      <c r="V370" s="2"/>
    </row>
    <row r="371" ht="14.25" customHeight="1">
      <c r="B371" s="106"/>
      <c r="D371" s="107"/>
      <c r="V371" s="2"/>
    </row>
    <row r="372" ht="14.25" customHeight="1">
      <c r="B372" s="106"/>
      <c r="D372" s="107"/>
      <c r="V372" s="2"/>
    </row>
    <row r="373" ht="14.25" customHeight="1">
      <c r="B373" s="106"/>
      <c r="D373" s="107"/>
      <c r="V373" s="2"/>
    </row>
    <row r="374" ht="14.25" customHeight="1">
      <c r="B374" s="106"/>
      <c r="D374" s="107"/>
      <c r="V374" s="2"/>
    </row>
    <row r="375" ht="14.25" customHeight="1">
      <c r="B375" s="106"/>
      <c r="D375" s="107"/>
      <c r="V375" s="2"/>
    </row>
    <row r="376" ht="14.25" customHeight="1">
      <c r="B376" s="106"/>
      <c r="D376" s="107"/>
      <c r="V376" s="2"/>
    </row>
    <row r="377" ht="14.25" customHeight="1">
      <c r="B377" s="106"/>
      <c r="D377" s="107"/>
      <c r="V377" s="2"/>
    </row>
    <row r="378" ht="14.25" customHeight="1">
      <c r="B378" s="106"/>
      <c r="D378" s="107"/>
      <c r="V378" s="2"/>
    </row>
    <row r="379" ht="14.25" customHeight="1">
      <c r="B379" s="106"/>
      <c r="D379" s="107"/>
      <c r="V379" s="2"/>
    </row>
    <row r="380" ht="14.25" customHeight="1">
      <c r="B380" s="106"/>
      <c r="D380" s="107"/>
      <c r="V380" s="2"/>
    </row>
    <row r="381" ht="14.25" customHeight="1">
      <c r="B381" s="106"/>
      <c r="D381" s="107"/>
      <c r="V381" s="2"/>
    </row>
    <row r="382" ht="14.25" customHeight="1">
      <c r="B382" s="106"/>
      <c r="D382" s="107"/>
      <c r="V382" s="2"/>
    </row>
    <row r="383" ht="14.25" customHeight="1">
      <c r="B383" s="106"/>
      <c r="D383" s="107"/>
      <c r="V383" s="2"/>
    </row>
    <row r="384" ht="14.25" customHeight="1">
      <c r="B384" s="106"/>
      <c r="D384" s="107"/>
      <c r="V384" s="2"/>
    </row>
    <row r="385" ht="14.25" customHeight="1">
      <c r="B385" s="106"/>
      <c r="D385" s="107"/>
      <c r="V385" s="2"/>
    </row>
    <row r="386" ht="14.25" customHeight="1">
      <c r="B386" s="106"/>
      <c r="D386" s="107"/>
      <c r="V386" s="2"/>
    </row>
    <row r="387" ht="14.25" customHeight="1">
      <c r="B387" s="106"/>
      <c r="D387" s="107"/>
      <c r="V387" s="2"/>
    </row>
    <row r="388" ht="14.25" customHeight="1">
      <c r="B388" s="106"/>
      <c r="D388" s="107"/>
      <c r="V388" s="2"/>
    </row>
    <row r="389" ht="14.25" customHeight="1">
      <c r="B389" s="106"/>
      <c r="D389" s="107"/>
      <c r="V389" s="2"/>
    </row>
    <row r="390" ht="14.25" customHeight="1">
      <c r="B390" s="106"/>
      <c r="D390" s="107"/>
      <c r="V390" s="2"/>
    </row>
    <row r="391" ht="14.25" customHeight="1">
      <c r="B391" s="106"/>
      <c r="D391" s="107"/>
      <c r="V391" s="2"/>
    </row>
    <row r="392" ht="14.25" customHeight="1">
      <c r="B392" s="106"/>
      <c r="D392" s="107"/>
      <c r="V392" s="2"/>
    </row>
    <row r="393" ht="14.25" customHeight="1">
      <c r="B393" s="106"/>
      <c r="D393" s="107"/>
      <c r="V393" s="2"/>
    </row>
    <row r="394" ht="14.25" customHeight="1">
      <c r="B394" s="106"/>
      <c r="D394" s="107"/>
      <c r="V394" s="2"/>
    </row>
    <row r="395" ht="14.25" customHeight="1">
      <c r="B395" s="106"/>
      <c r="D395" s="107"/>
      <c r="V395" s="2"/>
    </row>
    <row r="396" ht="14.25" customHeight="1">
      <c r="B396" s="106"/>
      <c r="D396" s="107"/>
      <c r="V396" s="2"/>
    </row>
    <row r="397" ht="14.25" customHeight="1">
      <c r="B397" s="106"/>
      <c r="D397" s="107"/>
      <c r="V397" s="2"/>
    </row>
    <row r="398" ht="14.25" customHeight="1">
      <c r="B398" s="106"/>
      <c r="D398" s="107"/>
      <c r="V398" s="2"/>
    </row>
    <row r="399" ht="14.25" customHeight="1">
      <c r="B399" s="106"/>
      <c r="D399" s="107"/>
      <c r="V399" s="2"/>
    </row>
    <row r="400" ht="14.25" customHeight="1">
      <c r="B400" s="106"/>
      <c r="D400" s="107"/>
      <c r="V400" s="2"/>
    </row>
    <row r="401" ht="14.25" customHeight="1">
      <c r="B401" s="106"/>
      <c r="D401" s="107"/>
      <c r="V401" s="2"/>
    </row>
    <row r="402" ht="14.25" customHeight="1">
      <c r="B402" s="106"/>
      <c r="D402" s="107"/>
      <c r="V402" s="2"/>
    </row>
    <row r="403" ht="14.25" customHeight="1">
      <c r="B403" s="106"/>
      <c r="D403" s="107"/>
      <c r="V403" s="2"/>
    </row>
    <row r="404" ht="14.25" customHeight="1">
      <c r="B404" s="106"/>
      <c r="D404" s="107"/>
      <c r="V404" s="2"/>
    </row>
    <row r="405" ht="14.25" customHeight="1">
      <c r="B405" s="106"/>
      <c r="D405" s="107"/>
      <c r="V405" s="2"/>
    </row>
    <row r="406" ht="14.25" customHeight="1">
      <c r="B406" s="106"/>
      <c r="D406" s="107"/>
      <c r="V406" s="2"/>
    </row>
    <row r="407" ht="14.25" customHeight="1">
      <c r="B407" s="106"/>
      <c r="D407" s="107"/>
      <c r="V407" s="2"/>
    </row>
    <row r="408" ht="14.25" customHeight="1">
      <c r="B408" s="106"/>
      <c r="D408" s="107"/>
      <c r="V408" s="2"/>
    </row>
    <row r="409" ht="14.25" customHeight="1">
      <c r="B409" s="106"/>
      <c r="D409" s="107"/>
      <c r="V409" s="2"/>
    </row>
    <row r="410" ht="14.25" customHeight="1">
      <c r="B410" s="106"/>
      <c r="D410" s="107"/>
      <c r="V410" s="2"/>
    </row>
    <row r="411" ht="14.25" customHeight="1">
      <c r="B411" s="106"/>
      <c r="D411" s="107"/>
      <c r="V411" s="2"/>
    </row>
    <row r="412" ht="14.25" customHeight="1">
      <c r="B412" s="106"/>
      <c r="D412" s="107"/>
      <c r="V412" s="2"/>
    </row>
    <row r="413" ht="14.25" customHeight="1">
      <c r="B413" s="106"/>
      <c r="D413" s="107"/>
      <c r="V413" s="2"/>
    </row>
    <row r="414" ht="14.25" customHeight="1">
      <c r="B414" s="106"/>
      <c r="D414" s="107"/>
      <c r="V414" s="2"/>
    </row>
    <row r="415" ht="14.25" customHeight="1">
      <c r="B415" s="106"/>
      <c r="D415" s="107"/>
      <c r="V415" s="2"/>
    </row>
    <row r="416" ht="14.25" customHeight="1">
      <c r="B416" s="106"/>
      <c r="D416" s="107"/>
      <c r="V416" s="2"/>
    </row>
    <row r="417" ht="14.25" customHeight="1">
      <c r="B417" s="106"/>
      <c r="D417" s="107"/>
      <c r="V417" s="2"/>
    </row>
    <row r="418" ht="14.25" customHeight="1">
      <c r="B418" s="106"/>
      <c r="D418" s="107"/>
      <c r="V418" s="2"/>
    </row>
    <row r="419" ht="14.25" customHeight="1">
      <c r="B419" s="106"/>
      <c r="D419" s="107"/>
      <c r="V419" s="2"/>
    </row>
    <row r="420" ht="14.25" customHeight="1">
      <c r="B420" s="106"/>
      <c r="D420" s="107"/>
      <c r="V420" s="2"/>
    </row>
    <row r="421" ht="14.25" customHeight="1">
      <c r="B421" s="106"/>
      <c r="D421" s="107"/>
      <c r="V421" s="2"/>
    </row>
    <row r="422" ht="14.25" customHeight="1">
      <c r="B422" s="106"/>
      <c r="D422" s="107"/>
      <c r="V422" s="2"/>
    </row>
    <row r="423" ht="14.25" customHeight="1">
      <c r="B423" s="106"/>
      <c r="D423" s="107"/>
      <c r="V423" s="2"/>
    </row>
    <row r="424" ht="14.25" customHeight="1">
      <c r="B424" s="106"/>
      <c r="D424" s="107"/>
      <c r="V424" s="2"/>
    </row>
    <row r="425" ht="14.25" customHeight="1">
      <c r="B425" s="106"/>
      <c r="D425" s="107"/>
      <c r="V425" s="2"/>
    </row>
    <row r="426" ht="14.25" customHeight="1">
      <c r="B426" s="106"/>
      <c r="D426" s="107"/>
      <c r="V426" s="2"/>
    </row>
    <row r="427" ht="14.25" customHeight="1">
      <c r="B427" s="106"/>
      <c r="D427" s="107"/>
      <c r="V427" s="2"/>
    </row>
    <row r="428" ht="14.25" customHeight="1">
      <c r="B428" s="106"/>
      <c r="D428" s="107"/>
      <c r="V428" s="2"/>
    </row>
    <row r="429" ht="14.25" customHeight="1">
      <c r="B429" s="106"/>
      <c r="D429" s="107"/>
      <c r="V429" s="2"/>
    </row>
    <row r="430" ht="14.25" customHeight="1">
      <c r="B430" s="106"/>
      <c r="D430" s="107"/>
      <c r="V430" s="2"/>
    </row>
    <row r="431" ht="14.25" customHeight="1">
      <c r="B431" s="106"/>
      <c r="D431" s="107"/>
      <c r="V431" s="2"/>
    </row>
    <row r="432" ht="14.25" customHeight="1">
      <c r="B432" s="106"/>
      <c r="D432" s="107"/>
      <c r="V432" s="2"/>
    </row>
    <row r="433" ht="14.25" customHeight="1">
      <c r="B433" s="106"/>
      <c r="D433" s="107"/>
      <c r="V433" s="2"/>
    </row>
    <row r="434" ht="14.25" customHeight="1">
      <c r="B434" s="106"/>
      <c r="D434" s="107"/>
      <c r="V434" s="2"/>
    </row>
    <row r="435" ht="14.25" customHeight="1">
      <c r="B435" s="106"/>
      <c r="D435" s="107"/>
      <c r="V435" s="2"/>
    </row>
    <row r="436" ht="14.25" customHeight="1">
      <c r="B436" s="106"/>
      <c r="D436" s="107"/>
      <c r="V436" s="2"/>
    </row>
    <row r="437" ht="14.25" customHeight="1">
      <c r="B437" s="106"/>
      <c r="D437" s="107"/>
      <c r="V437" s="2"/>
    </row>
    <row r="438" ht="14.25" customHeight="1">
      <c r="B438" s="106"/>
      <c r="D438" s="107"/>
      <c r="V438" s="2"/>
    </row>
    <row r="439" ht="14.25" customHeight="1">
      <c r="B439" s="106"/>
      <c r="D439" s="107"/>
      <c r="V439" s="2"/>
    </row>
    <row r="440" ht="14.25" customHeight="1">
      <c r="B440" s="106"/>
      <c r="D440" s="107"/>
      <c r="V440" s="2"/>
    </row>
    <row r="441" ht="14.25" customHeight="1">
      <c r="B441" s="106"/>
      <c r="D441" s="107"/>
      <c r="V441" s="2"/>
    </row>
    <row r="442" ht="14.25" customHeight="1">
      <c r="B442" s="106"/>
      <c r="D442" s="107"/>
      <c r="V442" s="2"/>
    </row>
    <row r="443" ht="14.25" customHeight="1">
      <c r="B443" s="106"/>
      <c r="D443" s="107"/>
      <c r="V443" s="2"/>
    </row>
    <row r="444" ht="14.25" customHeight="1">
      <c r="B444" s="106"/>
      <c r="D444" s="107"/>
      <c r="V444" s="2"/>
    </row>
    <row r="445" ht="14.25" customHeight="1">
      <c r="B445" s="106"/>
      <c r="D445" s="107"/>
      <c r="V445" s="2"/>
    </row>
    <row r="446" ht="14.25" customHeight="1">
      <c r="B446" s="106"/>
      <c r="D446" s="107"/>
      <c r="V446" s="2"/>
    </row>
    <row r="447" ht="14.25" customHeight="1">
      <c r="B447" s="106"/>
      <c r="D447" s="107"/>
      <c r="V447" s="2"/>
    </row>
    <row r="448" ht="14.25" customHeight="1">
      <c r="B448" s="106"/>
      <c r="D448" s="107"/>
      <c r="V448" s="2"/>
    </row>
    <row r="449" ht="14.25" customHeight="1">
      <c r="B449" s="106"/>
      <c r="D449" s="107"/>
      <c r="V449" s="2"/>
    </row>
    <row r="450" ht="14.25" customHeight="1">
      <c r="B450" s="106"/>
      <c r="D450" s="107"/>
      <c r="V450" s="2"/>
    </row>
    <row r="451" ht="14.25" customHeight="1">
      <c r="B451" s="106"/>
      <c r="D451" s="107"/>
      <c r="V451" s="2"/>
    </row>
    <row r="452" ht="14.25" customHeight="1">
      <c r="B452" s="106"/>
      <c r="D452" s="107"/>
      <c r="V452" s="2"/>
    </row>
    <row r="453" ht="14.25" customHeight="1">
      <c r="B453" s="106"/>
      <c r="D453" s="107"/>
      <c r="V453" s="2"/>
    </row>
    <row r="454" ht="14.25" customHeight="1">
      <c r="B454" s="106"/>
      <c r="D454" s="107"/>
      <c r="V454" s="2"/>
    </row>
    <row r="455" ht="14.25" customHeight="1">
      <c r="B455" s="106"/>
      <c r="D455" s="107"/>
      <c r="V455" s="2"/>
    </row>
    <row r="456" ht="14.25" customHeight="1">
      <c r="B456" s="106"/>
      <c r="D456" s="107"/>
      <c r="V456" s="2"/>
    </row>
    <row r="457" ht="14.25" customHeight="1">
      <c r="B457" s="106"/>
      <c r="D457" s="107"/>
      <c r="V457" s="2"/>
    </row>
    <row r="458" ht="14.25" customHeight="1">
      <c r="B458" s="106"/>
      <c r="D458" s="107"/>
      <c r="V458" s="2"/>
    </row>
    <row r="459" ht="14.25" customHeight="1">
      <c r="B459" s="106"/>
      <c r="D459" s="107"/>
      <c r="V459" s="2"/>
    </row>
    <row r="460" ht="14.25" customHeight="1">
      <c r="B460" s="106"/>
      <c r="D460" s="107"/>
      <c r="V460" s="2"/>
    </row>
    <row r="461" ht="14.25" customHeight="1">
      <c r="B461" s="106"/>
      <c r="D461" s="107"/>
      <c r="V461" s="2"/>
    </row>
    <row r="462" ht="14.25" customHeight="1">
      <c r="B462" s="106"/>
      <c r="D462" s="107"/>
      <c r="V462" s="2"/>
    </row>
    <row r="463" ht="14.25" customHeight="1">
      <c r="B463" s="106"/>
      <c r="D463" s="107"/>
      <c r="V463" s="2"/>
    </row>
    <row r="464" ht="14.25" customHeight="1">
      <c r="B464" s="106"/>
      <c r="D464" s="107"/>
      <c r="V464" s="2"/>
    </row>
    <row r="465" ht="14.25" customHeight="1">
      <c r="B465" s="106"/>
      <c r="D465" s="107"/>
      <c r="V465" s="2"/>
    </row>
    <row r="466" ht="14.25" customHeight="1">
      <c r="B466" s="106"/>
      <c r="D466" s="107"/>
      <c r="V466" s="2"/>
    </row>
    <row r="467" ht="14.25" customHeight="1">
      <c r="B467" s="106"/>
      <c r="D467" s="107"/>
      <c r="V467" s="2"/>
    </row>
    <row r="468" ht="14.25" customHeight="1">
      <c r="B468" s="106"/>
      <c r="D468" s="107"/>
      <c r="V468" s="2"/>
    </row>
    <row r="469" ht="14.25" customHeight="1">
      <c r="B469" s="106"/>
      <c r="D469" s="107"/>
      <c r="V469" s="2"/>
    </row>
    <row r="470" ht="14.25" customHeight="1">
      <c r="B470" s="106"/>
      <c r="D470" s="107"/>
      <c r="V470" s="2"/>
    </row>
    <row r="471" ht="14.25" customHeight="1">
      <c r="B471" s="106"/>
      <c r="D471" s="107"/>
      <c r="V471" s="2"/>
    </row>
    <row r="472" ht="14.25" customHeight="1">
      <c r="B472" s="106"/>
      <c r="D472" s="107"/>
      <c r="V472" s="2"/>
    </row>
    <row r="473" ht="14.25" customHeight="1">
      <c r="B473" s="106"/>
      <c r="D473" s="107"/>
      <c r="V473" s="2"/>
    </row>
    <row r="474" ht="14.25" customHeight="1">
      <c r="B474" s="106"/>
      <c r="D474" s="107"/>
      <c r="V474" s="2"/>
    </row>
    <row r="475" ht="14.25" customHeight="1">
      <c r="B475" s="106"/>
      <c r="D475" s="107"/>
      <c r="V475" s="2"/>
    </row>
    <row r="476" ht="14.25" customHeight="1">
      <c r="B476" s="106"/>
      <c r="D476" s="107"/>
      <c r="V476" s="2"/>
    </row>
    <row r="477" ht="14.25" customHeight="1">
      <c r="B477" s="106"/>
      <c r="D477" s="107"/>
      <c r="V477" s="2"/>
    </row>
    <row r="478" ht="14.25" customHeight="1">
      <c r="B478" s="106"/>
      <c r="D478" s="107"/>
      <c r="V478" s="2"/>
    </row>
    <row r="479" ht="14.25" customHeight="1">
      <c r="B479" s="106"/>
      <c r="D479" s="107"/>
      <c r="V479" s="2"/>
    </row>
    <row r="480" ht="14.25" customHeight="1">
      <c r="B480" s="106"/>
      <c r="D480" s="107"/>
      <c r="V480" s="2"/>
    </row>
    <row r="481" ht="14.25" customHeight="1">
      <c r="B481" s="106"/>
      <c r="D481" s="107"/>
      <c r="V481" s="2"/>
    </row>
    <row r="482" ht="14.25" customHeight="1">
      <c r="B482" s="106"/>
      <c r="D482" s="107"/>
      <c r="V482" s="2"/>
    </row>
    <row r="483" ht="14.25" customHeight="1">
      <c r="B483" s="106"/>
      <c r="D483" s="107"/>
      <c r="V483" s="2"/>
    </row>
    <row r="484" ht="14.25" customHeight="1">
      <c r="B484" s="106"/>
      <c r="D484" s="107"/>
      <c r="V484" s="2"/>
    </row>
    <row r="485" ht="14.25" customHeight="1">
      <c r="B485" s="106"/>
      <c r="D485" s="107"/>
      <c r="V485" s="2"/>
    </row>
    <row r="486" ht="14.25" customHeight="1">
      <c r="B486" s="106"/>
      <c r="D486" s="107"/>
      <c r="V486" s="2"/>
    </row>
    <row r="487" ht="14.25" customHeight="1">
      <c r="B487" s="106"/>
      <c r="D487" s="107"/>
      <c r="V487" s="2"/>
    </row>
    <row r="488" ht="14.25" customHeight="1">
      <c r="B488" s="106"/>
      <c r="D488" s="107"/>
      <c r="V488" s="2"/>
    </row>
    <row r="489" ht="14.25" customHeight="1">
      <c r="B489" s="106"/>
      <c r="D489" s="107"/>
      <c r="V489" s="2"/>
    </row>
    <row r="490" ht="14.25" customHeight="1">
      <c r="B490" s="106"/>
      <c r="D490" s="107"/>
      <c r="V490" s="2"/>
    </row>
    <row r="491" ht="14.25" customHeight="1">
      <c r="B491" s="106"/>
      <c r="D491" s="107"/>
      <c r="V491" s="2"/>
    </row>
    <row r="492" ht="14.25" customHeight="1">
      <c r="B492" s="106"/>
      <c r="D492" s="107"/>
      <c r="V492" s="2"/>
    </row>
    <row r="493" ht="14.25" customHeight="1">
      <c r="B493" s="106"/>
      <c r="D493" s="107"/>
      <c r="V493" s="2"/>
    </row>
    <row r="494" ht="14.25" customHeight="1">
      <c r="B494" s="106"/>
      <c r="D494" s="107"/>
      <c r="V494" s="2"/>
    </row>
    <row r="495" ht="14.25" customHeight="1">
      <c r="B495" s="106"/>
      <c r="D495" s="107"/>
      <c r="V495" s="2"/>
    </row>
    <row r="496" ht="14.25" customHeight="1">
      <c r="B496" s="106"/>
      <c r="D496" s="107"/>
      <c r="V496" s="2"/>
    </row>
    <row r="497" ht="14.25" customHeight="1">
      <c r="B497" s="106"/>
      <c r="D497" s="107"/>
      <c r="V497" s="2"/>
    </row>
    <row r="498" ht="14.25" customHeight="1">
      <c r="B498" s="106"/>
      <c r="D498" s="107"/>
      <c r="V498" s="2"/>
    </row>
    <row r="499" ht="14.25" customHeight="1">
      <c r="B499" s="106"/>
      <c r="D499" s="107"/>
      <c r="V499" s="2"/>
    </row>
    <row r="500" ht="14.25" customHeight="1">
      <c r="B500" s="106"/>
      <c r="D500" s="107"/>
      <c r="V500" s="2"/>
    </row>
    <row r="501" ht="14.25" customHeight="1">
      <c r="B501" s="106"/>
      <c r="D501" s="107"/>
      <c r="V501" s="2"/>
    </row>
    <row r="502" ht="14.25" customHeight="1">
      <c r="B502" s="106"/>
      <c r="D502" s="107"/>
      <c r="V502" s="2"/>
    </row>
    <row r="503" ht="14.25" customHeight="1">
      <c r="B503" s="106"/>
      <c r="D503" s="107"/>
      <c r="V503" s="2"/>
    </row>
    <row r="504" ht="14.25" customHeight="1">
      <c r="B504" s="106"/>
      <c r="D504" s="107"/>
      <c r="V504" s="2"/>
    </row>
    <row r="505" ht="14.25" customHeight="1">
      <c r="B505" s="106"/>
      <c r="D505" s="107"/>
      <c r="V505" s="2"/>
    </row>
    <row r="506" ht="14.25" customHeight="1">
      <c r="B506" s="106"/>
      <c r="D506" s="107"/>
      <c r="V506" s="2"/>
    </row>
    <row r="507" ht="14.25" customHeight="1">
      <c r="B507" s="106"/>
      <c r="D507" s="107"/>
      <c r="V507" s="2"/>
    </row>
    <row r="508" ht="14.25" customHeight="1">
      <c r="B508" s="106"/>
      <c r="D508" s="107"/>
      <c r="V508" s="2"/>
    </row>
    <row r="509" ht="14.25" customHeight="1">
      <c r="B509" s="106"/>
      <c r="D509" s="107"/>
      <c r="V509" s="2"/>
    </row>
    <row r="510" ht="14.25" customHeight="1">
      <c r="B510" s="106"/>
      <c r="D510" s="107"/>
      <c r="V510" s="2"/>
    </row>
    <row r="511" ht="14.25" customHeight="1">
      <c r="B511" s="106"/>
      <c r="D511" s="107"/>
      <c r="V511" s="2"/>
    </row>
    <row r="512" ht="14.25" customHeight="1">
      <c r="B512" s="106"/>
      <c r="D512" s="107"/>
      <c r="V512" s="2"/>
    </row>
    <row r="513" ht="14.25" customHeight="1">
      <c r="B513" s="106"/>
      <c r="D513" s="107"/>
      <c r="V513" s="2"/>
    </row>
    <row r="514" ht="14.25" customHeight="1">
      <c r="B514" s="106"/>
      <c r="D514" s="107"/>
      <c r="V514" s="2"/>
    </row>
    <row r="515" ht="14.25" customHeight="1">
      <c r="B515" s="106"/>
      <c r="D515" s="107"/>
      <c r="V515" s="2"/>
    </row>
    <row r="516" ht="14.25" customHeight="1">
      <c r="B516" s="106"/>
      <c r="D516" s="107"/>
      <c r="V516" s="2"/>
    </row>
    <row r="517" ht="14.25" customHeight="1">
      <c r="B517" s="106"/>
      <c r="D517" s="107"/>
      <c r="V517" s="2"/>
    </row>
    <row r="518" ht="14.25" customHeight="1">
      <c r="B518" s="106"/>
      <c r="D518" s="107"/>
      <c r="V518" s="2"/>
    </row>
    <row r="519" ht="14.25" customHeight="1">
      <c r="B519" s="106"/>
      <c r="D519" s="107"/>
      <c r="V519" s="2"/>
    </row>
    <row r="520" ht="14.25" customHeight="1">
      <c r="B520" s="106"/>
      <c r="D520" s="107"/>
      <c r="V520" s="2"/>
    </row>
    <row r="521" ht="14.25" customHeight="1">
      <c r="B521" s="106"/>
      <c r="D521" s="107"/>
      <c r="V521" s="2"/>
    </row>
    <row r="522" ht="14.25" customHeight="1">
      <c r="B522" s="106"/>
      <c r="D522" s="107"/>
      <c r="V522" s="2"/>
    </row>
    <row r="523" ht="14.25" customHeight="1">
      <c r="B523" s="106"/>
      <c r="D523" s="107"/>
      <c r="V523" s="2"/>
    </row>
    <row r="524" ht="14.25" customHeight="1">
      <c r="B524" s="106"/>
      <c r="D524" s="107"/>
      <c r="V524" s="2"/>
    </row>
    <row r="525" ht="14.25" customHeight="1">
      <c r="B525" s="106"/>
      <c r="D525" s="107"/>
      <c r="V525" s="2"/>
    </row>
    <row r="526" ht="14.25" customHeight="1">
      <c r="B526" s="106"/>
      <c r="D526" s="107"/>
      <c r="V526" s="2"/>
    </row>
    <row r="527" ht="14.25" customHeight="1">
      <c r="B527" s="106"/>
      <c r="D527" s="107"/>
      <c r="V527" s="2"/>
    </row>
    <row r="528" ht="14.25" customHeight="1">
      <c r="B528" s="106"/>
      <c r="D528" s="107"/>
      <c r="V528" s="2"/>
    </row>
    <row r="529" ht="14.25" customHeight="1">
      <c r="B529" s="106"/>
      <c r="D529" s="107"/>
      <c r="V529" s="2"/>
    </row>
    <row r="530" ht="14.25" customHeight="1">
      <c r="B530" s="106"/>
      <c r="D530" s="107"/>
      <c r="V530" s="2"/>
    </row>
    <row r="531" ht="14.25" customHeight="1">
      <c r="B531" s="106"/>
      <c r="D531" s="107"/>
      <c r="V531" s="2"/>
    </row>
    <row r="532" ht="14.25" customHeight="1">
      <c r="B532" s="106"/>
      <c r="D532" s="107"/>
      <c r="V532" s="2"/>
    </row>
    <row r="533" ht="14.25" customHeight="1">
      <c r="B533" s="106"/>
      <c r="D533" s="107"/>
      <c r="V533" s="2"/>
    </row>
    <row r="534" ht="14.25" customHeight="1">
      <c r="B534" s="106"/>
      <c r="D534" s="107"/>
      <c r="V534" s="2"/>
    </row>
    <row r="535" ht="14.25" customHeight="1">
      <c r="B535" s="106"/>
      <c r="D535" s="107"/>
      <c r="V535" s="2"/>
    </row>
    <row r="536" ht="14.25" customHeight="1">
      <c r="B536" s="106"/>
      <c r="D536" s="107"/>
      <c r="V536" s="2"/>
    </row>
    <row r="537" ht="14.25" customHeight="1">
      <c r="B537" s="106"/>
      <c r="D537" s="107"/>
      <c r="V537" s="2"/>
    </row>
    <row r="538" ht="14.25" customHeight="1">
      <c r="B538" s="106"/>
      <c r="D538" s="107"/>
      <c r="V538" s="2"/>
    </row>
    <row r="539" ht="14.25" customHeight="1">
      <c r="B539" s="106"/>
      <c r="D539" s="107"/>
      <c r="V539" s="2"/>
    </row>
    <row r="540" ht="14.25" customHeight="1">
      <c r="B540" s="106"/>
      <c r="D540" s="107"/>
      <c r="V540" s="2"/>
    </row>
    <row r="541" ht="14.25" customHeight="1">
      <c r="B541" s="106"/>
      <c r="D541" s="107"/>
      <c r="V541" s="2"/>
    </row>
    <row r="542" ht="14.25" customHeight="1">
      <c r="B542" s="106"/>
      <c r="D542" s="107"/>
      <c r="V542" s="2"/>
    </row>
    <row r="543" ht="14.25" customHeight="1">
      <c r="B543" s="106"/>
      <c r="D543" s="107"/>
      <c r="V543" s="2"/>
    </row>
    <row r="544" ht="14.25" customHeight="1">
      <c r="B544" s="106"/>
      <c r="D544" s="107"/>
      <c r="V544" s="2"/>
    </row>
    <row r="545" ht="14.25" customHeight="1">
      <c r="B545" s="106"/>
      <c r="D545" s="107"/>
      <c r="V545" s="2"/>
    </row>
    <row r="546" ht="14.25" customHeight="1">
      <c r="B546" s="106"/>
      <c r="D546" s="107"/>
      <c r="V546" s="2"/>
    </row>
    <row r="547" ht="14.25" customHeight="1">
      <c r="B547" s="106"/>
      <c r="D547" s="107"/>
      <c r="V547" s="2"/>
    </row>
    <row r="548" ht="14.25" customHeight="1">
      <c r="B548" s="106"/>
      <c r="D548" s="107"/>
      <c r="V548" s="2"/>
    </row>
    <row r="549" ht="14.25" customHeight="1">
      <c r="B549" s="106"/>
      <c r="D549" s="107"/>
      <c r="V549" s="2"/>
    </row>
    <row r="550" ht="14.25" customHeight="1">
      <c r="B550" s="106"/>
      <c r="D550" s="107"/>
      <c r="V550" s="2"/>
    </row>
    <row r="551" ht="14.25" customHeight="1">
      <c r="B551" s="106"/>
      <c r="D551" s="107"/>
      <c r="V551" s="2"/>
    </row>
    <row r="552" ht="14.25" customHeight="1">
      <c r="B552" s="106"/>
      <c r="D552" s="107"/>
      <c r="V552" s="2"/>
    </row>
    <row r="553" ht="14.25" customHeight="1">
      <c r="B553" s="106"/>
      <c r="D553" s="107"/>
      <c r="V553" s="2"/>
    </row>
    <row r="554" ht="14.25" customHeight="1">
      <c r="B554" s="106"/>
      <c r="D554" s="107"/>
      <c r="V554" s="2"/>
    </row>
    <row r="555" ht="14.25" customHeight="1">
      <c r="B555" s="106"/>
      <c r="D555" s="107"/>
      <c r="V555" s="2"/>
    </row>
    <row r="556" ht="14.25" customHeight="1">
      <c r="B556" s="106"/>
      <c r="D556" s="107"/>
      <c r="V556" s="2"/>
    </row>
    <row r="557" ht="14.25" customHeight="1">
      <c r="B557" s="106"/>
      <c r="D557" s="107"/>
      <c r="V557" s="2"/>
    </row>
    <row r="558" ht="14.25" customHeight="1">
      <c r="B558" s="106"/>
      <c r="D558" s="107"/>
      <c r="V558" s="2"/>
    </row>
    <row r="559" ht="14.25" customHeight="1">
      <c r="B559" s="106"/>
      <c r="D559" s="107"/>
      <c r="V559" s="2"/>
    </row>
    <row r="560" ht="14.25" customHeight="1">
      <c r="B560" s="106"/>
      <c r="D560" s="107"/>
      <c r="V560" s="2"/>
    </row>
    <row r="561" ht="14.25" customHeight="1">
      <c r="B561" s="106"/>
      <c r="D561" s="107"/>
      <c r="V561" s="2"/>
    </row>
    <row r="562" ht="14.25" customHeight="1">
      <c r="B562" s="106"/>
      <c r="D562" s="107"/>
      <c r="V562" s="2"/>
    </row>
    <row r="563" ht="14.25" customHeight="1">
      <c r="B563" s="106"/>
      <c r="D563" s="107"/>
      <c r="V563" s="2"/>
    </row>
    <row r="564" ht="14.25" customHeight="1">
      <c r="B564" s="106"/>
      <c r="D564" s="107"/>
      <c r="V564" s="2"/>
    </row>
    <row r="565" ht="14.25" customHeight="1">
      <c r="B565" s="106"/>
      <c r="D565" s="107"/>
      <c r="V565" s="2"/>
    </row>
    <row r="566" ht="14.25" customHeight="1">
      <c r="B566" s="106"/>
      <c r="D566" s="107"/>
      <c r="V566" s="2"/>
    </row>
    <row r="567" ht="14.25" customHeight="1">
      <c r="B567" s="106"/>
      <c r="D567" s="107"/>
      <c r="V567" s="2"/>
    </row>
    <row r="568" ht="14.25" customHeight="1">
      <c r="B568" s="106"/>
      <c r="D568" s="107"/>
      <c r="V568" s="2"/>
    </row>
    <row r="569" ht="14.25" customHeight="1">
      <c r="B569" s="106"/>
      <c r="D569" s="107"/>
      <c r="V569" s="2"/>
    </row>
    <row r="570" ht="14.25" customHeight="1">
      <c r="B570" s="106"/>
      <c r="D570" s="107"/>
      <c r="V570" s="2"/>
    </row>
    <row r="571" ht="14.25" customHeight="1">
      <c r="B571" s="106"/>
      <c r="D571" s="107"/>
      <c r="V571" s="2"/>
    </row>
    <row r="572" ht="14.25" customHeight="1">
      <c r="B572" s="106"/>
      <c r="D572" s="107"/>
      <c r="V572" s="2"/>
    </row>
    <row r="573" ht="14.25" customHeight="1">
      <c r="B573" s="106"/>
      <c r="D573" s="107"/>
      <c r="V573" s="2"/>
    </row>
    <row r="574" ht="14.25" customHeight="1">
      <c r="B574" s="106"/>
      <c r="D574" s="107"/>
      <c r="V574" s="2"/>
    </row>
    <row r="575" ht="14.25" customHeight="1">
      <c r="B575" s="106"/>
      <c r="D575" s="107"/>
      <c r="V575" s="2"/>
    </row>
    <row r="576" ht="14.25" customHeight="1">
      <c r="B576" s="106"/>
      <c r="D576" s="107"/>
      <c r="V576" s="2"/>
    </row>
    <row r="577" ht="14.25" customHeight="1">
      <c r="B577" s="106"/>
      <c r="D577" s="107"/>
      <c r="V577" s="2"/>
    </row>
    <row r="578" ht="14.25" customHeight="1">
      <c r="B578" s="106"/>
      <c r="D578" s="107"/>
      <c r="V578" s="2"/>
    </row>
    <row r="579" ht="14.25" customHeight="1">
      <c r="B579" s="106"/>
      <c r="D579" s="107"/>
      <c r="V579" s="2"/>
    </row>
    <row r="580" ht="14.25" customHeight="1">
      <c r="B580" s="106"/>
      <c r="D580" s="107"/>
      <c r="V580" s="2"/>
    </row>
    <row r="581" ht="14.25" customHeight="1">
      <c r="B581" s="106"/>
      <c r="D581" s="107"/>
      <c r="V581" s="2"/>
    </row>
    <row r="582" ht="14.25" customHeight="1">
      <c r="B582" s="106"/>
      <c r="D582" s="107"/>
      <c r="V582" s="2"/>
    </row>
    <row r="583" ht="14.25" customHeight="1">
      <c r="B583" s="106"/>
      <c r="D583" s="107"/>
      <c r="V583" s="2"/>
    </row>
    <row r="584" ht="14.25" customHeight="1">
      <c r="B584" s="106"/>
      <c r="D584" s="107"/>
      <c r="V584" s="2"/>
    </row>
    <row r="585" ht="14.25" customHeight="1">
      <c r="B585" s="106"/>
      <c r="D585" s="107"/>
      <c r="V585" s="2"/>
    </row>
    <row r="586" ht="14.25" customHeight="1">
      <c r="B586" s="106"/>
      <c r="D586" s="107"/>
      <c r="V586" s="2"/>
    </row>
    <row r="587" ht="14.25" customHeight="1">
      <c r="B587" s="106"/>
      <c r="D587" s="107"/>
      <c r="V587" s="2"/>
    </row>
    <row r="588" ht="14.25" customHeight="1">
      <c r="B588" s="106"/>
      <c r="D588" s="107"/>
      <c r="V588" s="2"/>
    </row>
    <row r="589" ht="14.25" customHeight="1">
      <c r="B589" s="106"/>
      <c r="D589" s="107"/>
      <c r="V589" s="2"/>
    </row>
    <row r="590" ht="14.25" customHeight="1">
      <c r="B590" s="106"/>
      <c r="D590" s="107"/>
      <c r="V590" s="2"/>
    </row>
    <row r="591" ht="14.25" customHeight="1">
      <c r="B591" s="106"/>
      <c r="D591" s="107"/>
      <c r="V591" s="2"/>
    </row>
    <row r="592" ht="14.25" customHeight="1">
      <c r="B592" s="106"/>
      <c r="D592" s="107"/>
      <c r="V592" s="2"/>
    </row>
    <row r="593" ht="14.25" customHeight="1">
      <c r="B593" s="106"/>
      <c r="D593" s="107"/>
      <c r="V593" s="2"/>
    </row>
    <row r="594" ht="14.25" customHeight="1">
      <c r="B594" s="106"/>
      <c r="D594" s="107"/>
      <c r="V594" s="2"/>
    </row>
    <row r="595" ht="14.25" customHeight="1">
      <c r="B595" s="106"/>
      <c r="D595" s="107"/>
      <c r="V595" s="2"/>
    </row>
    <row r="596" ht="14.25" customHeight="1">
      <c r="B596" s="106"/>
      <c r="D596" s="107"/>
      <c r="V596" s="2"/>
    </row>
    <row r="597" ht="14.25" customHeight="1">
      <c r="B597" s="106"/>
      <c r="D597" s="107"/>
      <c r="V597" s="2"/>
    </row>
    <row r="598" ht="14.25" customHeight="1">
      <c r="B598" s="106"/>
      <c r="D598" s="107"/>
      <c r="V598" s="2"/>
    </row>
    <row r="599" ht="14.25" customHeight="1">
      <c r="B599" s="106"/>
      <c r="D599" s="107"/>
      <c r="V599" s="2"/>
    </row>
    <row r="600" ht="14.25" customHeight="1">
      <c r="B600" s="106"/>
      <c r="D600" s="107"/>
      <c r="V600" s="2"/>
    </row>
    <row r="601" ht="14.25" customHeight="1">
      <c r="B601" s="106"/>
      <c r="D601" s="107"/>
      <c r="V601" s="2"/>
    </row>
    <row r="602" ht="14.25" customHeight="1">
      <c r="B602" s="106"/>
      <c r="D602" s="107"/>
      <c r="V602" s="2"/>
    </row>
    <row r="603" ht="14.25" customHeight="1">
      <c r="B603" s="106"/>
      <c r="D603" s="107"/>
      <c r="V603" s="2"/>
    </row>
    <row r="604" ht="14.25" customHeight="1">
      <c r="B604" s="106"/>
      <c r="D604" s="107"/>
      <c r="V604" s="2"/>
    </row>
    <row r="605" ht="14.25" customHeight="1">
      <c r="B605" s="106"/>
      <c r="D605" s="107"/>
      <c r="V605" s="2"/>
    </row>
    <row r="606" ht="14.25" customHeight="1">
      <c r="B606" s="106"/>
      <c r="D606" s="107"/>
      <c r="V606" s="2"/>
    </row>
    <row r="607" ht="14.25" customHeight="1">
      <c r="B607" s="106"/>
      <c r="D607" s="107"/>
      <c r="V607" s="2"/>
    </row>
    <row r="608" ht="14.25" customHeight="1">
      <c r="B608" s="106"/>
      <c r="D608" s="107"/>
      <c r="V608" s="2"/>
    </row>
    <row r="609" ht="14.25" customHeight="1">
      <c r="B609" s="106"/>
      <c r="D609" s="107"/>
      <c r="V609" s="2"/>
    </row>
    <row r="610" ht="14.25" customHeight="1">
      <c r="B610" s="106"/>
      <c r="D610" s="107"/>
      <c r="V610" s="2"/>
    </row>
    <row r="611" ht="14.25" customHeight="1">
      <c r="B611" s="106"/>
      <c r="D611" s="107"/>
      <c r="V611" s="2"/>
    </row>
    <row r="612" ht="14.25" customHeight="1">
      <c r="B612" s="106"/>
      <c r="D612" s="107"/>
      <c r="V612" s="2"/>
    </row>
    <row r="613" ht="14.25" customHeight="1">
      <c r="B613" s="106"/>
      <c r="D613" s="107"/>
      <c r="V613" s="2"/>
    </row>
    <row r="614" ht="14.25" customHeight="1">
      <c r="B614" s="106"/>
      <c r="D614" s="107"/>
      <c r="V614" s="2"/>
    </row>
    <row r="615" ht="14.25" customHeight="1">
      <c r="B615" s="106"/>
      <c r="D615" s="107"/>
      <c r="V615" s="2"/>
    </row>
    <row r="616" ht="14.25" customHeight="1">
      <c r="B616" s="106"/>
      <c r="D616" s="107"/>
      <c r="V616" s="2"/>
    </row>
    <row r="617" ht="14.25" customHeight="1">
      <c r="B617" s="106"/>
      <c r="D617" s="107"/>
      <c r="V617" s="2"/>
    </row>
    <row r="618" ht="14.25" customHeight="1">
      <c r="B618" s="106"/>
      <c r="D618" s="107"/>
      <c r="V618" s="2"/>
    </row>
    <row r="619" ht="14.25" customHeight="1">
      <c r="B619" s="106"/>
      <c r="D619" s="107"/>
      <c r="V619" s="2"/>
    </row>
    <row r="620" ht="14.25" customHeight="1">
      <c r="B620" s="106"/>
      <c r="D620" s="107"/>
      <c r="V620" s="2"/>
    </row>
    <row r="621" ht="14.25" customHeight="1">
      <c r="B621" s="106"/>
      <c r="D621" s="107"/>
      <c r="V621" s="2"/>
    </row>
    <row r="622" ht="14.25" customHeight="1">
      <c r="B622" s="106"/>
      <c r="D622" s="107"/>
      <c r="V622" s="2"/>
    </row>
    <row r="623" ht="14.25" customHeight="1">
      <c r="B623" s="106"/>
      <c r="D623" s="107"/>
      <c r="V623" s="2"/>
    </row>
    <row r="624" ht="14.25" customHeight="1">
      <c r="B624" s="106"/>
      <c r="D624" s="107"/>
      <c r="V624" s="2"/>
    </row>
    <row r="625" ht="14.25" customHeight="1">
      <c r="B625" s="106"/>
      <c r="D625" s="107"/>
      <c r="V625" s="2"/>
    </row>
    <row r="626" ht="14.25" customHeight="1">
      <c r="B626" s="106"/>
      <c r="D626" s="107"/>
      <c r="V626" s="2"/>
    </row>
    <row r="627" ht="14.25" customHeight="1">
      <c r="B627" s="106"/>
      <c r="D627" s="107"/>
      <c r="V627" s="2"/>
    </row>
    <row r="628" ht="14.25" customHeight="1">
      <c r="B628" s="106"/>
      <c r="D628" s="107"/>
      <c r="V628" s="2"/>
    </row>
    <row r="629" ht="14.25" customHeight="1">
      <c r="B629" s="106"/>
      <c r="D629" s="107"/>
      <c r="V629" s="2"/>
    </row>
    <row r="630" ht="14.25" customHeight="1">
      <c r="B630" s="106"/>
      <c r="D630" s="107"/>
      <c r="V630" s="2"/>
    </row>
    <row r="631" ht="14.25" customHeight="1">
      <c r="B631" s="106"/>
      <c r="D631" s="107"/>
      <c r="V631" s="2"/>
    </row>
    <row r="632" ht="14.25" customHeight="1">
      <c r="B632" s="106"/>
      <c r="D632" s="107"/>
      <c r="V632" s="2"/>
    </row>
    <row r="633" ht="14.25" customHeight="1">
      <c r="B633" s="106"/>
      <c r="D633" s="107"/>
      <c r="V633" s="2"/>
    </row>
    <row r="634" ht="14.25" customHeight="1">
      <c r="B634" s="106"/>
      <c r="D634" s="107"/>
      <c r="V634" s="2"/>
    </row>
    <row r="635" ht="14.25" customHeight="1">
      <c r="B635" s="106"/>
      <c r="D635" s="107"/>
      <c r="V635" s="2"/>
    </row>
    <row r="636" ht="14.25" customHeight="1">
      <c r="B636" s="106"/>
      <c r="D636" s="107"/>
      <c r="V636" s="2"/>
    </row>
    <row r="637" ht="14.25" customHeight="1">
      <c r="B637" s="106"/>
      <c r="D637" s="107"/>
      <c r="V637" s="2"/>
    </row>
    <row r="638" ht="14.25" customHeight="1">
      <c r="B638" s="106"/>
      <c r="D638" s="107"/>
      <c r="V638" s="2"/>
    </row>
    <row r="639" ht="14.25" customHeight="1">
      <c r="B639" s="106"/>
      <c r="D639" s="107"/>
      <c r="V639" s="2"/>
    </row>
    <row r="640" ht="14.25" customHeight="1">
      <c r="B640" s="106"/>
      <c r="D640" s="107"/>
      <c r="V640" s="2"/>
    </row>
    <row r="641" ht="14.25" customHeight="1">
      <c r="B641" s="106"/>
      <c r="D641" s="107"/>
      <c r="V641" s="2"/>
    </row>
    <row r="642" ht="14.25" customHeight="1">
      <c r="B642" s="106"/>
      <c r="D642" s="107"/>
      <c r="V642" s="2"/>
    </row>
    <row r="643" ht="14.25" customHeight="1">
      <c r="B643" s="106"/>
      <c r="D643" s="107"/>
      <c r="V643" s="2"/>
    </row>
    <row r="644" ht="14.25" customHeight="1">
      <c r="B644" s="106"/>
      <c r="D644" s="107"/>
      <c r="V644" s="2"/>
    </row>
    <row r="645" ht="14.25" customHeight="1">
      <c r="B645" s="106"/>
      <c r="D645" s="107"/>
      <c r="V645" s="2"/>
    </row>
    <row r="646" ht="14.25" customHeight="1">
      <c r="B646" s="106"/>
      <c r="D646" s="107"/>
      <c r="V646" s="2"/>
    </row>
    <row r="647" ht="14.25" customHeight="1">
      <c r="B647" s="106"/>
      <c r="D647" s="107"/>
      <c r="V647" s="2"/>
    </row>
    <row r="648" ht="14.25" customHeight="1">
      <c r="B648" s="106"/>
      <c r="D648" s="107"/>
      <c r="V648" s="2"/>
    </row>
    <row r="649" ht="14.25" customHeight="1">
      <c r="B649" s="106"/>
      <c r="D649" s="107"/>
      <c r="V649" s="2"/>
    </row>
    <row r="650" ht="14.25" customHeight="1">
      <c r="B650" s="106"/>
      <c r="D650" s="107"/>
      <c r="V650" s="2"/>
    </row>
    <row r="651" ht="14.25" customHeight="1">
      <c r="B651" s="106"/>
      <c r="D651" s="107"/>
      <c r="V651" s="2"/>
    </row>
    <row r="652" ht="14.25" customHeight="1">
      <c r="B652" s="106"/>
      <c r="D652" s="107"/>
      <c r="V652" s="2"/>
    </row>
    <row r="653" ht="14.25" customHeight="1">
      <c r="B653" s="106"/>
      <c r="D653" s="107"/>
      <c r="V653" s="2"/>
    </row>
    <row r="654" ht="14.25" customHeight="1">
      <c r="B654" s="106"/>
      <c r="D654" s="107"/>
      <c r="V654" s="2"/>
    </row>
    <row r="655" ht="14.25" customHeight="1">
      <c r="B655" s="106"/>
      <c r="D655" s="107"/>
      <c r="V655" s="2"/>
    </row>
    <row r="656" ht="14.25" customHeight="1">
      <c r="B656" s="106"/>
      <c r="D656" s="107"/>
      <c r="V656" s="2"/>
    </row>
    <row r="657" ht="14.25" customHeight="1">
      <c r="B657" s="106"/>
      <c r="D657" s="107"/>
      <c r="V657" s="2"/>
    </row>
    <row r="658" ht="14.25" customHeight="1">
      <c r="B658" s="106"/>
      <c r="D658" s="107"/>
      <c r="V658" s="2"/>
    </row>
    <row r="659" ht="14.25" customHeight="1">
      <c r="B659" s="106"/>
      <c r="D659" s="107"/>
      <c r="V659" s="2"/>
    </row>
    <row r="660" ht="14.25" customHeight="1">
      <c r="B660" s="106"/>
      <c r="D660" s="107"/>
      <c r="V660" s="2"/>
    </row>
    <row r="661" ht="14.25" customHeight="1">
      <c r="B661" s="106"/>
      <c r="D661" s="107"/>
      <c r="V661" s="2"/>
    </row>
    <row r="662" ht="14.25" customHeight="1">
      <c r="B662" s="106"/>
      <c r="D662" s="107"/>
      <c r="V662" s="2"/>
    </row>
    <row r="663" ht="14.25" customHeight="1">
      <c r="B663" s="106"/>
      <c r="D663" s="107"/>
      <c r="V663" s="2"/>
    </row>
    <row r="664" ht="14.25" customHeight="1">
      <c r="B664" s="106"/>
      <c r="D664" s="107"/>
      <c r="V664" s="2"/>
    </row>
    <row r="665" ht="14.25" customHeight="1">
      <c r="B665" s="106"/>
      <c r="D665" s="107"/>
      <c r="V665" s="2"/>
    </row>
    <row r="666" ht="14.25" customHeight="1">
      <c r="B666" s="106"/>
      <c r="D666" s="107"/>
      <c r="V666" s="2"/>
    </row>
    <row r="667" ht="14.25" customHeight="1">
      <c r="B667" s="106"/>
      <c r="D667" s="107"/>
      <c r="V667" s="2"/>
    </row>
    <row r="668" ht="14.25" customHeight="1">
      <c r="B668" s="106"/>
      <c r="D668" s="107"/>
      <c r="V668" s="2"/>
    </row>
    <row r="669" ht="14.25" customHeight="1">
      <c r="B669" s="106"/>
      <c r="D669" s="107"/>
      <c r="V669" s="2"/>
    </row>
    <row r="670" ht="14.25" customHeight="1">
      <c r="B670" s="106"/>
      <c r="D670" s="107"/>
      <c r="V670" s="2"/>
    </row>
    <row r="671" ht="14.25" customHeight="1">
      <c r="B671" s="106"/>
      <c r="D671" s="107"/>
      <c r="V671" s="2"/>
    </row>
    <row r="672" ht="14.25" customHeight="1">
      <c r="B672" s="106"/>
      <c r="D672" s="107"/>
      <c r="V672" s="2"/>
    </row>
    <row r="673" ht="14.25" customHeight="1">
      <c r="B673" s="106"/>
      <c r="D673" s="107"/>
      <c r="V673" s="2"/>
    </row>
    <row r="674" ht="14.25" customHeight="1">
      <c r="B674" s="106"/>
      <c r="D674" s="107"/>
      <c r="V674" s="2"/>
    </row>
    <row r="675" ht="14.25" customHeight="1">
      <c r="B675" s="106"/>
      <c r="D675" s="107"/>
      <c r="V675" s="2"/>
    </row>
    <row r="676" ht="14.25" customHeight="1">
      <c r="B676" s="106"/>
      <c r="D676" s="107"/>
      <c r="V676" s="2"/>
    </row>
    <row r="677" ht="14.25" customHeight="1">
      <c r="B677" s="106"/>
      <c r="D677" s="107"/>
      <c r="V677" s="2"/>
    </row>
    <row r="678" ht="14.25" customHeight="1">
      <c r="B678" s="106"/>
      <c r="D678" s="107"/>
      <c r="V678" s="2"/>
    </row>
    <row r="679" ht="14.25" customHeight="1">
      <c r="B679" s="106"/>
      <c r="D679" s="107"/>
      <c r="V679" s="2"/>
    </row>
    <row r="680" ht="14.25" customHeight="1">
      <c r="B680" s="106"/>
      <c r="D680" s="107"/>
      <c r="V680" s="2"/>
    </row>
    <row r="681" ht="14.25" customHeight="1">
      <c r="B681" s="106"/>
      <c r="D681" s="107"/>
      <c r="V681" s="2"/>
    </row>
    <row r="682" ht="14.25" customHeight="1">
      <c r="B682" s="106"/>
      <c r="D682" s="107"/>
      <c r="V682" s="2"/>
    </row>
    <row r="683" ht="14.25" customHeight="1">
      <c r="B683" s="106"/>
      <c r="D683" s="107"/>
      <c r="V683" s="2"/>
    </row>
    <row r="684" ht="14.25" customHeight="1">
      <c r="B684" s="106"/>
      <c r="D684" s="107"/>
      <c r="V684" s="2"/>
    </row>
    <row r="685" ht="14.25" customHeight="1">
      <c r="B685" s="106"/>
      <c r="D685" s="107"/>
      <c r="V685" s="2"/>
    </row>
    <row r="686" ht="14.25" customHeight="1">
      <c r="B686" s="106"/>
      <c r="D686" s="107"/>
      <c r="V686" s="2"/>
    </row>
    <row r="687" ht="14.25" customHeight="1">
      <c r="B687" s="106"/>
      <c r="D687" s="107"/>
      <c r="V687" s="2"/>
    </row>
    <row r="688" ht="14.25" customHeight="1">
      <c r="B688" s="106"/>
      <c r="D688" s="107"/>
      <c r="V688" s="2"/>
    </row>
    <row r="689" ht="14.25" customHeight="1">
      <c r="B689" s="106"/>
      <c r="D689" s="107"/>
      <c r="V689" s="2"/>
    </row>
    <row r="690" ht="14.25" customHeight="1">
      <c r="B690" s="106"/>
      <c r="D690" s="107"/>
      <c r="V690" s="2"/>
    </row>
    <row r="691" ht="14.25" customHeight="1">
      <c r="B691" s="106"/>
      <c r="D691" s="107"/>
      <c r="V691" s="2"/>
    </row>
    <row r="692" ht="14.25" customHeight="1">
      <c r="B692" s="106"/>
      <c r="D692" s="107"/>
      <c r="V692" s="2"/>
    </row>
    <row r="693" ht="14.25" customHeight="1">
      <c r="B693" s="106"/>
      <c r="D693" s="107"/>
      <c r="V693" s="2"/>
    </row>
    <row r="694" ht="14.25" customHeight="1">
      <c r="B694" s="106"/>
      <c r="D694" s="107"/>
      <c r="V694" s="2"/>
    </row>
    <row r="695" ht="14.25" customHeight="1">
      <c r="B695" s="106"/>
      <c r="D695" s="107"/>
      <c r="V695" s="2"/>
    </row>
    <row r="696" ht="14.25" customHeight="1">
      <c r="B696" s="106"/>
      <c r="D696" s="107"/>
      <c r="V696" s="2"/>
    </row>
    <row r="697" ht="14.25" customHeight="1">
      <c r="B697" s="106"/>
      <c r="D697" s="107"/>
      <c r="V697" s="2"/>
    </row>
    <row r="698" ht="14.25" customHeight="1">
      <c r="B698" s="106"/>
      <c r="D698" s="107"/>
      <c r="V698" s="2"/>
    </row>
    <row r="699" ht="14.25" customHeight="1">
      <c r="B699" s="106"/>
      <c r="D699" s="107"/>
      <c r="V699" s="2"/>
    </row>
    <row r="700" ht="14.25" customHeight="1">
      <c r="B700" s="106"/>
      <c r="D700" s="107"/>
      <c r="V700" s="2"/>
    </row>
    <row r="701" ht="14.25" customHeight="1">
      <c r="B701" s="106"/>
      <c r="D701" s="107"/>
      <c r="V701" s="2"/>
    </row>
    <row r="702" ht="14.25" customHeight="1">
      <c r="B702" s="106"/>
      <c r="D702" s="107"/>
      <c r="V702" s="2"/>
    </row>
    <row r="703" ht="14.25" customHeight="1">
      <c r="B703" s="106"/>
      <c r="D703" s="107"/>
      <c r="V703" s="2"/>
    </row>
    <row r="704" ht="14.25" customHeight="1">
      <c r="B704" s="106"/>
      <c r="D704" s="107"/>
      <c r="V704" s="2"/>
    </row>
    <row r="705" ht="14.25" customHeight="1">
      <c r="B705" s="106"/>
      <c r="D705" s="107"/>
      <c r="V705" s="2"/>
    </row>
    <row r="706" ht="14.25" customHeight="1">
      <c r="B706" s="106"/>
      <c r="D706" s="107"/>
      <c r="V706" s="2"/>
    </row>
    <row r="707" ht="14.25" customHeight="1">
      <c r="B707" s="106"/>
      <c r="D707" s="107"/>
      <c r="V707" s="2"/>
    </row>
    <row r="708" ht="14.25" customHeight="1">
      <c r="B708" s="106"/>
      <c r="D708" s="107"/>
      <c r="V708" s="2"/>
    </row>
    <row r="709" ht="14.25" customHeight="1">
      <c r="B709" s="106"/>
      <c r="D709" s="107"/>
      <c r="V709" s="2"/>
    </row>
    <row r="710" ht="14.25" customHeight="1">
      <c r="B710" s="106"/>
      <c r="D710" s="107"/>
      <c r="V710" s="2"/>
    </row>
    <row r="711" ht="14.25" customHeight="1">
      <c r="B711" s="106"/>
      <c r="D711" s="107"/>
      <c r="V711" s="2"/>
    </row>
    <row r="712" ht="14.25" customHeight="1">
      <c r="B712" s="106"/>
      <c r="D712" s="107"/>
      <c r="V712" s="2"/>
    </row>
    <row r="713" ht="14.25" customHeight="1">
      <c r="B713" s="106"/>
      <c r="D713" s="107"/>
      <c r="V713" s="2"/>
    </row>
    <row r="714" ht="14.25" customHeight="1">
      <c r="B714" s="106"/>
      <c r="D714" s="107"/>
      <c r="V714" s="2"/>
    </row>
    <row r="715" ht="14.25" customHeight="1">
      <c r="B715" s="106"/>
      <c r="D715" s="107"/>
      <c r="V715" s="2"/>
    </row>
    <row r="716" ht="14.25" customHeight="1">
      <c r="B716" s="106"/>
      <c r="D716" s="107"/>
      <c r="V716" s="2"/>
    </row>
    <row r="717" ht="14.25" customHeight="1">
      <c r="B717" s="106"/>
      <c r="D717" s="107"/>
      <c r="V717" s="2"/>
    </row>
    <row r="718" ht="14.25" customHeight="1">
      <c r="B718" s="106"/>
      <c r="D718" s="107"/>
      <c r="V718" s="2"/>
    </row>
    <row r="719" ht="14.25" customHeight="1">
      <c r="B719" s="106"/>
      <c r="D719" s="107"/>
      <c r="V719" s="2"/>
    </row>
    <row r="720" ht="14.25" customHeight="1">
      <c r="B720" s="106"/>
      <c r="D720" s="107"/>
      <c r="V720" s="2"/>
    </row>
    <row r="721" ht="14.25" customHeight="1">
      <c r="B721" s="106"/>
      <c r="D721" s="107"/>
      <c r="V721" s="2"/>
    </row>
    <row r="722" ht="14.25" customHeight="1">
      <c r="B722" s="106"/>
      <c r="D722" s="107"/>
      <c r="V722" s="2"/>
    </row>
    <row r="723" ht="14.25" customHeight="1">
      <c r="B723" s="106"/>
      <c r="D723" s="107"/>
      <c r="V723" s="2"/>
    </row>
    <row r="724" ht="14.25" customHeight="1">
      <c r="B724" s="106"/>
      <c r="D724" s="107"/>
      <c r="V724" s="2"/>
    </row>
    <row r="725" ht="14.25" customHeight="1">
      <c r="B725" s="106"/>
      <c r="D725" s="107"/>
      <c r="V725" s="2"/>
    </row>
    <row r="726" ht="14.25" customHeight="1">
      <c r="B726" s="106"/>
      <c r="D726" s="107"/>
      <c r="V726" s="2"/>
    </row>
    <row r="727" ht="14.25" customHeight="1">
      <c r="B727" s="106"/>
      <c r="D727" s="107"/>
      <c r="V727" s="2"/>
    </row>
    <row r="728" ht="14.25" customHeight="1">
      <c r="B728" s="106"/>
      <c r="D728" s="107"/>
      <c r="V728" s="2"/>
    </row>
    <row r="729" ht="14.25" customHeight="1">
      <c r="B729" s="106"/>
      <c r="D729" s="107"/>
      <c r="V729" s="2"/>
    </row>
    <row r="730" ht="14.25" customHeight="1">
      <c r="B730" s="106"/>
      <c r="D730" s="107"/>
      <c r="V730" s="2"/>
    </row>
    <row r="731" ht="14.25" customHeight="1">
      <c r="B731" s="106"/>
      <c r="D731" s="107"/>
      <c r="V731" s="2"/>
    </row>
    <row r="732" ht="14.25" customHeight="1">
      <c r="B732" s="106"/>
      <c r="D732" s="107"/>
      <c r="V732" s="2"/>
    </row>
    <row r="733" ht="14.25" customHeight="1">
      <c r="B733" s="106"/>
      <c r="D733" s="107"/>
      <c r="V733" s="2"/>
    </row>
    <row r="734" ht="14.25" customHeight="1">
      <c r="B734" s="106"/>
      <c r="D734" s="107"/>
      <c r="V734" s="2"/>
    </row>
    <row r="735" ht="14.25" customHeight="1">
      <c r="B735" s="106"/>
      <c r="D735" s="107"/>
      <c r="V735" s="2"/>
    </row>
    <row r="736" ht="14.25" customHeight="1">
      <c r="B736" s="106"/>
      <c r="D736" s="107"/>
      <c r="V736" s="2"/>
    </row>
    <row r="737" ht="14.25" customHeight="1">
      <c r="B737" s="106"/>
      <c r="D737" s="107"/>
      <c r="V737" s="2"/>
    </row>
    <row r="738" ht="14.25" customHeight="1">
      <c r="B738" s="106"/>
      <c r="D738" s="107"/>
      <c r="V738" s="2"/>
    </row>
    <row r="739" ht="14.25" customHeight="1">
      <c r="B739" s="106"/>
      <c r="D739" s="107"/>
      <c r="V739" s="2"/>
    </row>
    <row r="740" ht="14.25" customHeight="1">
      <c r="B740" s="106"/>
      <c r="D740" s="107"/>
      <c r="V740" s="2"/>
    </row>
    <row r="741" ht="14.25" customHeight="1">
      <c r="B741" s="106"/>
      <c r="D741" s="107"/>
      <c r="V741" s="2"/>
    </row>
    <row r="742" ht="14.25" customHeight="1">
      <c r="B742" s="106"/>
      <c r="D742" s="107"/>
      <c r="V742" s="2"/>
    </row>
    <row r="743" ht="14.25" customHeight="1">
      <c r="B743" s="106"/>
      <c r="D743" s="107"/>
      <c r="V743" s="2"/>
    </row>
    <row r="744" ht="14.25" customHeight="1">
      <c r="B744" s="106"/>
      <c r="D744" s="107"/>
      <c r="V744" s="2"/>
    </row>
    <row r="745" ht="14.25" customHeight="1">
      <c r="B745" s="106"/>
      <c r="D745" s="107"/>
      <c r="V745" s="2"/>
    </row>
    <row r="746" ht="14.25" customHeight="1">
      <c r="B746" s="106"/>
      <c r="D746" s="107"/>
      <c r="V746" s="2"/>
    </row>
    <row r="747" ht="14.25" customHeight="1">
      <c r="B747" s="106"/>
      <c r="D747" s="107"/>
      <c r="V747" s="2"/>
    </row>
    <row r="748" ht="14.25" customHeight="1">
      <c r="B748" s="106"/>
      <c r="D748" s="107"/>
      <c r="V748" s="2"/>
    </row>
    <row r="749" ht="14.25" customHeight="1">
      <c r="B749" s="106"/>
      <c r="D749" s="107"/>
      <c r="V749" s="2"/>
    </row>
    <row r="750" ht="14.25" customHeight="1">
      <c r="B750" s="106"/>
      <c r="D750" s="107"/>
      <c r="V750" s="2"/>
    </row>
    <row r="751" ht="14.25" customHeight="1">
      <c r="B751" s="106"/>
      <c r="D751" s="107"/>
      <c r="V751" s="2"/>
    </row>
    <row r="752" ht="14.25" customHeight="1">
      <c r="B752" s="106"/>
      <c r="D752" s="107"/>
      <c r="V752" s="2"/>
    </row>
    <row r="753" ht="14.25" customHeight="1">
      <c r="B753" s="106"/>
      <c r="D753" s="107"/>
      <c r="V753" s="2"/>
    </row>
    <row r="754" ht="14.25" customHeight="1">
      <c r="B754" s="106"/>
      <c r="D754" s="107"/>
      <c r="V754" s="2"/>
    </row>
    <row r="755" ht="14.25" customHeight="1">
      <c r="B755" s="106"/>
      <c r="D755" s="107"/>
      <c r="V755" s="2"/>
    </row>
    <row r="756" ht="14.25" customHeight="1">
      <c r="B756" s="106"/>
      <c r="D756" s="107"/>
      <c r="V756" s="2"/>
    </row>
    <row r="757" ht="14.25" customHeight="1">
      <c r="B757" s="106"/>
      <c r="D757" s="107"/>
      <c r="V757" s="2"/>
    </row>
    <row r="758" ht="14.25" customHeight="1">
      <c r="B758" s="106"/>
      <c r="D758" s="107"/>
      <c r="V758" s="2"/>
    </row>
    <row r="759" ht="14.25" customHeight="1">
      <c r="B759" s="106"/>
      <c r="D759" s="107"/>
      <c r="V759" s="2"/>
    </row>
    <row r="760" ht="14.25" customHeight="1">
      <c r="B760" s="106"/>
      <c r="D760" s="107"/>
      <c r="V760" s="2"/>
    </row>
    <row r="761" ht="14.25" customHeight="1">
      <c r="B761" s="106"/>
      <c r="D761" s="107"/>
      <c r="V761" s="2"/>
    </row>
    <row r="762" ht="14.25" customHeight="1">
      <c r="B762" s="106"/>
      <c r="D762" s="107"/>
      <c r="V762" s="2"/>
    </row>
    <row r="763" ht="14.25" customHeight="1">
      <c r="B763" s="106"/>
      <c r="D763" s="107"/>
      <c r="V763" s="2"/>
    </row>
    <row r="764" ht="14.25" customHeight="1">
      <c r="B764" s="106"/>
      <c r="D764" s="107"/>
      <c r="V764" s="2"/>
    </row>
    <row r="765" ht="14.25" customHeight="1">
      <c r="B765" s="106"/>
      <c r="D765" s="107"/>
      <c r="V765" s="2"/>
    </row>
    <row r="766" ht="14.25" customHeight="1">
      <c r="B766" s="106"/>
      <c r="D766" s="107"/>
      <c r="V766" s="2"/>
    </row>
    <row r="767" ht="14.25" customHeight="1">
      <c r="B767" s="106"/>
      <c r="D767" s="107"/>
      <c r="V767" s="2"/>
    </row>
    <row r="768" ht="14.25" customHeight="1">
      <c r="B768" s="106"/>
      <c r="D768" s="107"/>
      <c r="V768" s="2"/>
    </row>
    <row r="769" ht="14.25" customHeight="1">
      <c r="B769" s="106"/>
      <c r="D769" s="107"/>
      <c r="V769" s="2"/>
    </row>
    <row r="770" ht="14.25" customHeight="1">
      <c r="B770" s="106"/>
      <c r="D770" s="107"/>
      <c r="V770" s="2"/>
    </row>
    <row r="771" ht="14.25" customHeight="1">
      <c r="B771" s="106"/>
      <c r="D771" s="107"/>
      <c r="V771" s="2"/>
    </row>
    <row r="772" ht="14.25" customHeight="1">
      <c r="B772" s="106"/>
      <c r="D772" s="107"/>
      <c r="V772" s="2"/>
    </row>
    <row r="773" ht="14.25" customHeight="1">
      <c r="B773" s="106"/>
      <c r="D773" s="107"/>
      <c r="V773" s="2"/>
    </row>
    <row r="774" ht="14.25" customHeight="1">
      <c r="B774" s="106"/>
      <c r="D774" s="107"/>
      <c r="V774" s="2"/>
    </row>
    <row r="775" ht="14.25" customHeight="1">
      <c r="B775" s="106"/>
      <c r="D775" s="107"/>
      <c r="V775" s="2"/>
    </row>
    <row r="776" ht="14.25" customHeight="1">
      <c r="B776" s="106"/>
      <c r="D776" s="107"/>
      <c r="V776" s="2"/>
    </row>
    <row r="777" ht="14.25" customHeight="1">
      <c r="B777" s="106"/>
      <c r="D777" s="107"/>
      <c r="V777" s="2"/>
    </row>
    <row r="778" ht="14.25" customHeight="1">
      <c r="B778" s="106"/>
      <c r="D778" s="107"/>
      <c r="V778" s="2"/>
    </row>
    <row r="779" ht="14.25" customHeight="1">
      <c r="B779" s="106"/>
      <c r="D779" s="107"/>
      <c r="V779" s="2"/>
    </row>
    <row r="780" ht="14.25" customHeight="1">
      <c r="B780" s="106"/>
      <c r="D780" s="107"/>
      <c r="V780" s="2"/>
    </row>
    <row r="781" ht="14.25" customHeight="1">
      <c r="B781" s="106"/>
      <c r="D781" s="107"/>
      <c r="V781" s="2"/>
    </row>
    <row r="782" ht="14.25" customHeight="1">
      <c r="B782" s="106"/>
      <c r="D782" s="107"/>
      <c r="V782" s="2"/>
    </row>
    <row r="783" ht="14.25" customHeight="1">
      <c r="B783" s="106"/>
      <c r="D783" s="107"/>
      <c r="V783" s="2"/>
    </row>
    <row r="784" ht="14.25" customHeight="1">
      <c r="B784" s="106"/>
      <c r="D784" s="107"/>
      <c r="V784" s="2"/>
    </row>
    <row r="785" ht="14.25" customHeight="1">
      <c r="B785" s="106"/>
      <c r="D785" s="107"/>
      <c r="V785" s="2"/>
    </row>
    <row r="786" ht="14.25" customHeight="1">
      <c r="B786" s="106"/>
      <c r="D786" s="107"/>
      <c r="V786" s="2"/>
    </row>
    <row r="787" ht="14.25" customHeight="1">
      <c r="B787" s="106"/>
      <c r="D787" s="107"/>
      <c r="V787" s="2"/>
    </row>
    <row r="788" ht="14.25" customHeight="1">
      <c r="B788" s="106"/>
      <c r="D788" s="107"/>
      <c r="V788" s="2"/>
    </row>
    <row r="789" ht="14.25" customHeight="1">
      <c r="B789" s="106"/>
      <c r="D789" s="107"/>
      <c r="V789" s="2"/>
    </row>
    <row r="790" ht="14.25" customHeight="1">
      <c r="B790" s="106"/>
      <c r="D790" s="107"/>
      <c r="V790" s="2"/>
    </row>
    <row r="791" ht="14.25" customHeight="1">
      <c r="B791" s="106"/>
      <c r="D791" s="107"/>
      <c r="V791" s="2"/>
    </row>
    <row r="792" ht="14.25" customHeight="1">
      <c r="B792" s="106"/>
      <c r="D792" s="107"/>
      <c r="V792" s="2"/>
    </row>
    <row r="793" ht="14.25" customHeight="1">
      <c r="B793" s="106"/>
      <c r="D793" s="107"/>
      <c r="V793" s="2"/>
    </row>
    <row r="794" ht="14.25" customHeight="1">
      <c r="B794" s="106"/>
      <c r="D794" s="107"/>
      <c r="V794" s="2"/>
    </row>
    <row r="795" ht="14.25" customHeight="1">
      <c r="B795" s="106"/>
      <c r="D795" s="107"/>
      <c r="V795" s="2"/>
    </row>
    <row r="796" ht="14.25" customHeight="1">
      <c r="B796" s="106"/>
      <c r="D796" s="107"/>
      <c r="V796" s="2"/>
    </row>
    <row r="797" ht="14.25" customHeight="1">
      <c r="B797" s="106"/>
      <c r="D797" s="107"/>
      <c r="V797" s="2"/>
    </row>
    <row r="798" ht="14.25" customHeight="1">
      <c r="B798" s="106"/>
      <c r="D798" s="107"/>
      <c r="V798" s="2"/>
    </row>
    <row r="799" ht="14.25" customHeight="1">
      <c r="B799" s="106"/>
      <c r="D799" s="107"/>
      <c r="V799" s="2"/>
    </row>
    <row r="800" ht="14.25" customHeight="1">
      <c r="B800" s="106"/>
      <c r="D800" s="107"/>
      <c r="V800" s="2"/>
    </row>
    <row r="801" ht="14.25" customHeight="1">
      <c r="B801" s="106"/>
      <c r="D801" s="107"/>
      <c r="V801" s="2"/>
    </row>
    <row r="802" ht="14.25" customHeight="1">
      <c r="B802" s="106"/>
      <c r="D802" s="107"/>
      <c r="V802" s="2"/>
    </row>
    <row r="803" ht="14.25" customHeight="1">
      <c r="B803" s="106"/>
      <c r="D803" s="107"/>
      <c r="V803" s="2"/>
    </row>
    <row r="804" ht="14.25" customHeight="1">
      <c r="B804" s="106"/>
      <c r="D804" s="107"/>
      <c r="V804" s="2"/>
    </row>
    <row r="805" ht="14.25" customHeight="1">
      <c r="B805" s="106"/>
      <c r="D805" s="107"/>
      <c r="V805" s="2"/>
    </row>
    <row r="806" ht="14.25" customHeight="1">
      <c r="B806" s="106"/>
      <c r="D806" s="107"/>
      <c r="V806" s="2"/>
    </row>
    <row r="807" ht="14.25" customHeight="1">
      <c r="B807" s="106"/>
      <c r="D807" s="107"/>
      <c r="V807" s="2"/>
    </row>
    <row r="808" ht="14.25" customHeight="1">
      <c r="B808" s="106"/>
      <c r="D808" s="107"/>
      <c r="V808" s="2"/>
    </row>
    <row r="809" ht="14.25" customHeight="1">
      <c r="B809" s="106"/>
      <c r="D809" s="107"/>
      <c r="V809" s="2"/>
    </row>
    <row r="810" ht="14.25" customHeight="1">
      <c r="B810" s="106"/>
      <c r="D810" s="107"/>
      <c r="V810" s="2"/>
    </row>
    <row r="811" ht="14.25" customHeight="1">
      <c r="B811" s="106"/>
      <c r="D811" s="107"/>
      <c r="V811" s="2"/>
    </row>
    <row r="812" ht="14.25" customHeight="1">
      <c r="B812" s="106"/>
      <c r="D812" s="107"/>
      <c r="V812" s="2"/>
    </row>
    <row r="813" ht="14.25" customHeight="1">
      <c r="B813" s="106"/>
      <c r="D813" s="107"/>
      <c r="V813" s="2"/>
    </row>
    <row r="814" ht="14.25" customHeight="1">
      <c r="B814" s="106"/>
      <c r="D814" s="107"/>
      <c r="V814" s="2"/>
    </row>
    <row r="815" ht="14.25" customHeight="1">
      <c r="B815" s="106"/>
      <c r="D815" s="107"/>
      <c r="V815" s="2"/>
    </row>
    <row r="816" ht="14.25" customHeight="1">
      <c r="B816" s="106"/>
      <c r="D816" s="107"/>
      <c r="V816" s="2"/>
    </row>
    <row r="817" ht="14.25" customHeight="1">
      <c r="B817" s="106"/>
      <c r="D817" s="107"/>
      <c r="V817" s="2"/>
    </row>
    <row r="818" ht="14.25" customHeight="1">
      <c r="B818" s="106"/>
      <c r="D818" s="107"/>
      <c r="V818" s="2"/>
    </row>
    <row r="819" ht="14.25" customHeight="1">
      <c r="B819" s="106"/>
      <c r="D819" s="107"/>
      <c r="V819" s="2"/>
    </row>
    <row r="820" ht="14.25" customHeight="1">
      <c r="B820" s="106"/>
      <c r="D820" s="107"/>
      <c r="V820" s="2"/>
    </row>
    <row r="821" ht="14.25" customHeight="1">
      <c r="B821" s="106"/>
      <c r="D821" s="107"/>
      <c r="V821" s="2"/>
    </row>
    <row r="822" ht="14.25" customHeight="1">
      <c r="B822" s="106"/>
      <c r="D822" s="107"/>
      <c r="V822" s="2"/>
    </row>
    <row r="823" ht="14.25" customHeight="1">
      <c r="B823" s="106"/>
      <c r="D823" s="107"/>
      <c r="V823" s="2"/>
    </row>
    <row r="824" ht="14.25" customHeight="1">
      <c r="B824" s="106"/>
      <c r="D824" s="107"/>
      <c r="V824" s="2"/>
    </row>
    <row r="825" ht="14.25" customHeight="1">
      <c r="B825" s="106"/>
      <c r="D825" s="107"/>
      <c r="V825" s="2"/>
    </row>
    <row r="826" ht="14.25" customHeight="1">
      <c r="B826" s="106"/>
      <c r="D826" s="107"/>
      <c r="V826" s="2"/>
    </row>
    <row r="827" ht="14.25" customHeight="1">
      <c r="B827" s="106"/>
      <c r="D827" s="107"/>
      <c r="V827" s="2"/>
    </row>
    <row r="828" ht="14.25" customHeight="1">
      <c r="B828" s="106"/>
      <c r="D828" s="107"/>
      <c r="V828" s="2"/>
    </row>
    <row r="829" ht="14.25" customHeight="1">
      <c r="B829" s="106"/>
      <c r="D829" s="107"/>
      <c r="V829" s="2"/>
    </row>
    <row r="830" ht="14.25" customHeight="1">
      <c r="B830" s="106"/>
      <c r="D830" s="107"/>
      <c r="V830" s="2"/>
    </row>
    <row r="831" ht="14.25" customHeight="1">
      <c r="B831" s="106"/>
      <c r="D831" s="107"/>
      <c r="V831" s="2"/>
    </row>
    <row r="832" ht="14.25" customHeight="1">
      <c r="B832" s="106"/>
      <c r="D832" s="107"/>
      <c r="V832" s="2"/>
    </row>
    <row r="833" ht="14.25" customHeight="1">
      <c r="B833" s="106"/>
      <c r="D833" s="107"/>
      <c r="V833" s="2"/>
    </row>
    <row r="834" ht="14.25" customHeight="1">
      <c r="B834" s="106"/>
      <c r="D834" s="107"/>
      <c r="V834" s="2"/>
    </row>
    <row r="835" ht="14.25" customHeight="1">
      <c r="B835" s="106"/>
      <c r="D835" s="107"/>
      <c r="V835" s="2"/>
    </row>
    <row r="836" ht="14.25" customHeight="1">
      <c r="B836" s="106"/>
      <c r="D836" s="107"/>
      <c r="V836" s="2"/>
    </row>
    <row r="837" ht="14.25" customHeight="1">
      <c r="B837" s="106"/>
      <c r="D837" s="107"/>
      <c r="V837" s="2"/>
    </row>
    <row r="838" ht="14.25" customHeight="1">
      <c r="B838" s="106"/>
      <c r="D838" s="107"/>
      <c r="V838" s="2"/>
    </row>
    <row r="839" ht="14.25" customHeight="1">
      <c r="B839" s="106"/>
      <c r="D839" s="107"/>
      <c r="V839" s="2"/>
    </row>
    <row r="840" ht="14.25" customHeight="1">
      <c r="B840" s="106"/>
      <c r="D840" s="107"/>
      <c r="V840" s="2"/>
    </row>
    <row r="841" ht="14.25" customHeight="1">
      <c r="B841" s="106"/>
      <c r="D841" s="107"/>
      <c r="V841" s="2"/>
    </row>
    <row r="842" ht="14.25" customHeight="1">
      <c r="B842" s="106"/>
      <c r="D842" s="107"/>
      <c r="V842" s="2"/>
    </row>
    <row r="843" ht="14.25" customHeight="1">
      <c r="B843" s="106"/>
      <c r="D843" s="107"/>
      <c r="V843" s="2"/>
    </row>
    <row r="844" ht="14.25" customHeight="1">
      <c r="B844" s="106"/>
      <c r="D844" s="107"/>
      <c r="V844" s="2"/>
    </row>
    <row r="845" ht="14.25" customHeight="1">
      <c r="B845" s="106"/>
      <c r="D845" s="107"/>
      <c r="V845" s="2"/>
    </row>
    <row r="846" ht="14.25" customHeight="1">
      <c r="B846" s="106"/>
      <c r="D846" s="107"/>
      <c r="V846" s="2"/>
    </row>
    <row r="847" ht="14.25" customHeight="1">
      <c r="B847" s="106"/>
      <c r="D847" s="107"/>
      <c r="V847" s="2"/>
    </row>
    <row r="848" ht="14.25" customHeight="1">
      <c r="B848" s="106"/>
      <c r="D848" s="107"/>
      <c r="V848" s="2"/>
    </row>
    <row r="849" ht="14.25" customHeight="1">
      <c r="B849" s="106"/>
      <c r="D849" s="107"/>
      <c r="V849" s="2"/>
    </row>
    <row r="850" ht="14.25" customHeight="1">
      <c r="B850" s="106"/>
      <c r="D850" s="107"/>
      <c r="V850" s="2"/>
    </row>
    <row r="851" ht="14.25" customHeight="1">
      <c r="B851" s="106"/>
      <c r="D851" s="107"/>
      <c r="V851" s="2"/>
    </row>
    <row r="852" ht="14.25" customHeight="1">
      <c r="B852" s="106"/>
      <c r="D852" s="107"/>
      <c r="V852" s="2"/>
    </row>
    <row r="853" ht="14.25" customHeight="1">
      <c r="B853" s="106"/>
      <c r="D853" s="107"/>
      <c r="V853" s="2"/>
    </row>
    <row r="854" ht="14.25" customHeight="1">
      <c r="B854" s="106"/>
      <c r="D854" s="107"/>
      <c r="V854" s="2"/>
    </row>
    <row r="855" ht="14.25" customHeight="1">
      <c r="B855" s="106"/>
      <c r="D855" s="107"/>
      <c r="V855" s="2"/>
    </row>
    <row r="856" ht="14.25" customHeight="1">
      <c r="B856" s="106"/>
      <c r="D856" s="107"/>
      <c r="V856" s="2"/>
    </row>
    <row r="857" ht="14.25" customHeight="1">
      <c r="B857" s="106"/>
      <c r="D857" s="107"/>
      <c r="V857" s="2"/>
    </row>
    <row r="858" ht="14.25" customHeight="1">
      <c r="B858" s="106"/>
      <c r="D858" s="107"/>
      <c r="V858" s="2"/>
    </row>
    <row r="859" ht="14.25" customHeight="1">
      <c r="B859" s="106"/>
      <c r="D859" s="107"/>
      <c r="V859" s="2"/>
    </row>
    <row r="860" ht="14.25" customHeight="1">
      <c r="B860" s="106"/>
      <c r="D860" s="107"/>
      <c r="V860" s="2"/>
    </row>
    <row r="861" ht="14.25" customHeight="1">
      <c r="B861" s="106"/>
      <c r="D861" s="107"/>
      <c r="V861" s="2"/>
    </row>
    <row r="862" ht="14.25" customHeight="1">
      <c r="B862" s="106"/>
      <c r="D862" s="107"/>
      <c r="V862" s="2"/>
    </row>
    <row r="863" ht="14.25" customHeight="1">
      <c r="B863" s="106"/>
      <c r="D863" s="107"/>
      <c r="V863" s="2"/>
    </row>
    <row r="864" ht="14.25" customHeight="1">
      <c r="B864" s="106"/>
      <c r="D864" s="107"/>
      <c r="V864" s="2"/>
    </row>
    <row r="865" ht="14.25" customHeight="1">
      <c r="B865" s="106"/>
      <c r="D865" s="107"/>
      <c r="V865" s="2"/>
    </row>
    <row r="866" ht="14.25" customHeight="1">
      <c r="B866" s="106"/>
      <c r="D866" s="107"/>
      <c r="V866" s="2"/>
    </row>
    <row r="867" ht="14.25" customHeight="1">
      <c r="B867" s="106"/>
      <c r="D867" s="107"/>
      <c r="V867" s="2"/>
    </row>
    <row r="868" ht="14.25" customHeight="1">
      <c r="B868" s="106"/>
      <c r="D868" s="107"/>
      <c r="V868" s="2"/>
    </row>
    <row r="869" ht="14.25" customHeight="1">
      <c r="B869" s="106"/>
      <c r="D869" s="107"/>
      <c r="V869" s="2"/>
    </row>
    <row r="870" ht="14.25" customHeight="1">
      <c r="B870" s="106"/>
      <c r="D870" s="107"/>
      <c r="V870" s="2"/>
    </row>
    <row r="871" ht="14.25" customHeight="1">
      <c r="B871" s="106"/>
      <c r="D871" s="107"/>
      <c r="V871" s="2"/>
    </row>
    <row r="872" ht="14.25" customHeight="1">
      <c r="B872" s="106"/>
      <c r="D872" s="107"/>
      <c r="V872" s="2"/>
    </row>
    <row r="873" ht="14.25" customHeight="1">
      <c r="B873" s="106"/>
      <c r="D873" s="107"/>
      <c r="V873" s="2"/>
    </row>
    <row r="874" ht="14.25" customHeight="1">
      <c r="B874" s="106"/>
      <c r="D874" s="107"/>
      <c r="V874" s="2"/>
    </row>
    <row r="875" ht="14.25" customHeight="1">
      <c r="B875" s="106"/>
      <c r="D875" s="107"/>
      <c r="V875" s="2"/>
    </row>
    <row r="876" ht="14.25" customHeight="1">
      <c r="B876" s="106"/>
      <c r="D876" s="107"/>
      <c r="V876" s="2"/>
    </row>
    <row r="877" ht="14.25" customHeight="1">
      <c r="B877" s="106"/>
      <c r="D877" s="107"/>
      <c r="V877" s="2"/>
    </row>
    <row r="878" ht="14.25" customHeight="1">
      <c r="B878" s="106"/>
      <c r="D878" s="107"/>
      <c r="V878" s="2"/>
    </row>
    <row r="879" ht="14.25" customHeight="1">
      <c r="B879" s="106"/>
      <c r="D879" s="107"/>
      <c r="V879" s="2"/>
    </row>
    <row r="880" ht="14.25" customHeight="1">
      <c r="B880" s="106"/>
      <c r="D880" s="107"/>
      <c r="V880" s="2"/>
    </row>
    <row r="881" ht="14.25" customHeight="1">
      <c r="B881" s="106"/>
      <c r="D881" s="107"/>
      <c r="V881" s="2"/>
    </row>
    <row r="882" ht="14.25" customHeight="1">
      <c r="B882" s="106"/>
      <c r="D882" s="107"/>
      <c r="V882" s="2"/>
    </row>
    <row r="883" ht="14.25" customHeight="1">
      <c r="B883" s="106"/>
      <c r="D883" s="107"/>
      <c r="V883" s="2"/>
    </row>
    <row r="884" ht="14.25" customHeight="1">
      <c r="B884" s="106"/>
      <c r="D884" s="107"/>
      <c r="V884" s="2"/>
    </row>
    <row r="885" ht="14.25" customHeight="1">
      <c r="B885" s="106"/>
      <c r="D885" s="107"/>
      <c r="V885" s="2"/>
    </row>
    <row r="886" ht="14.25" customHeight="1">
      <c r="B886" s="106"/>
      <c r="D886" s="107"/>
      <c r="V886" s="2"/>
    </row>
    <row r="887" ht="14.25" customHeight="1">
      <c r="B887" s="106"/>
      <c r="D887" s="107"/>
      <c r="V887" s="2"/>
    </row>
    <row r="888" ht="14.25" customHeight="1">
      <c r="B888" s="106"/>
      <c r="D888" s="107"/>
      <c r="V888" s="2"/>
    </row>
    <row r="889" ht="14.25" customHeight="1">
      <c r="B889" s="106"/>
      <c r="D889" s="107"/>
      <c r="V889" s="2"/>
    </row>
    <row r="890" ht="14.25" customHeight="1">
      <c r="B890" s="106"/>
      <c r="D890" s="107"/>
      <c r="V890" s="2"/>
    </row>
    <row r="891" ht="14.25" customHeight="1">
      <c r="B891" s="106"/>
      <c r="D891" s="107"/>
      <c r="V891" s="2"/>
    </row>
    <row r="892" ht="14.25" customHeight="1">
      <c r="B892" s="106"/>
      <c r="D892" s="107"/>
      <c r="V892" s="2"/>
    </row>
    <row r="893" ht="14.25" customHeight="1">
      <c r="B893" s="106"/>
      <c r="D893" s="107"/>
      <c r="V893" s="2"/>
    </row>
    <row r="894" ht="14.25" customHeight="1">
      <c r="B894" s="106"/>
      <c r="D894" s="107"/>
      <c r="V894" s="2"/>
    </row>
    <row r="895" ht="14.25" customHeight="1">
      <c r="B895" s="106"/>
      <c r="D895" s="107"/>
      <c r="V895" s="2"/>
    </row>
    <row r="896" ht="14.25" customHeight="1">
      <c r="B896" s="106"/>
      <c r="D896" s="107"/>
      <c r="V896" s="2"/>
    </row>
    <row r="897" ht="14.25" customHeight="1">
      <c r="B897" s="106"/>
      <c r="D897" s="107"/>
      <c r="V897" s="2"/>
    </row>
    <row r="898" ht="14.25" customHeight="1">
      <c r="B898" s="106"/>
      <c r="D898" s="107"/>
      <c r="V898" s="2"/>
    </row>
    <row r="899" ht="14.25" customHeight="1">
      <c r="B899" s="106"/>
      <c r="D899" s="107"/>
      <c r="V899" s="2"/>
    </row>
    <row r="900" ht="14.25" customHeight="1">
      <c r="B900" s="106"/>
      <c r="D900" s="107"/>
      <c r="V900" s="2"/>
    </row>
    <row r="901" ht="14.25" customHeight="1">
      <c r="B901" s="106"/>
      <c r="D901" s="107"/>
      <c r="V901" s="2"/>
    </row>
    <row r="902" ht="14.25" customHeight="1">
      <c r="B902" s="106"/>
      <c r="D902" s="107"/>
      <c r="V902" s="2"/>
    </row>
    <row r="903" ht="14.25" customHeight="1">
      <c r="B903" s="106"/>
      <c r="D903" s="107"/>
      <c r="V903" s="2"/>
    </row>
    <row r="904" ht="14.25" customHeight="1">
      <c r="B904" s="106"/>
      <c r="D904" s="107"/>
      <c r="V904" s="2"/>
    </row>
    <row r="905" ht="14.25" customHeight="1">
      <c r="B905" s="106"/>
      <c r="D905" s="107"/>
      <c r="V905" s="2"/>
    </row>
    <row r="906" ht="14.25" customHeight="1">
      <c r="B906" s="106"/>
      <c r="D906" s="107"/>
      <c r="V906" s="2"/>
    </row>
    <row r="907" ht="14.25" customHeight="1">
      <c r="B907" s="106"/>
      <c r="D907" s="107"/>
      <c r="V907" s="2"/>
    </row>
    <row r="908" ht="14.25" customHeight="1">
      <c r="B908" s="106"/>
      <c r="D908" s="107"/>
      <c r="V908" s="2"/>
    </row>
    <row r="909" ht="14.25" customHeight="1">
      <c r="B909" s="106"/>
      <c r="D909" s="107"/>
      <c r="V909" s="2"/>
    </row>
    <row r="910" ht="14.25" customHeight="1">
      <c r="B910" s="106"/>
      <c r="D910" s="107"/>
      <c r="V910" s="2"/>
    </row>
    <row r="911" ht="14.25" customHeight="1">
      <c r="B911" s="106"/>
      <c r="D911" s="107"/>
      <c r="V911" s="2"/>
    </row>
    <row r="912" ht="14.25" customHeight="1">
      <c r="B912" s="106"/>
      <c r="D912" s="107"/>
      <c r="V912" s="2"/>
    </row>
    <row r="913" ht="14.25" customHeight="1">
      <c r="B913" s="106"/>
      <c r="D913" s="107"/>
      <c r="V913" s="2"/>
    </row>
    <row r="914" ht="14.25" customHeight="1">
      <c r="B914" s="106"/>
      <c r="D914" s="107"/>
      <c r="V914" s="2"/>
    </row>
    <row r="915" ht="14.25" customHeight="1">
      <c r="B915" s="106"/>
      <c r="D915" s="107"/>
      <c r="V915" s="2"/>
    </row>
    <row r="916" ht="14.25" customHeight="1">
      <c r="B916" s="106"/>
      <c r="D916" s="107"/>
      <c r="V916" s="2"/>
    </row>
    <row r="917" ht="14.25" customHeight="1">
      <c r="B917" s="106"/>
      <c r="D917" s="107"/>
      <c r="V917" s="2"/>
    </row>
    <row r="918" ht="14.25" customHeight="1">
      <c r="B918" s="106"/>
      <c r="D918" s="107"/>
      <c r="V918" s="2"/>
    </row>
    <row r="919" ht="14.25" customHeight="1">
      <c r="B919" s="106"/>
      <c r="D919" s="107"/>
      <c r="V919" s="2"/>
    </row>
    <row r="920" ht="14.25" customHeight="1">
      <c r="B920" s="106"/>
      <c r="D920" s="107"/>
      <c r="V920" s="2"/>
    </row>
    <row r="921" ht="14.25" customHeight="1">
      <c r="B921" s="106"/>
      <c r="D921" s="107"/>
      <c r="V921" s="2"/>
    </row>
    <row r="922" ht="14.25" customHeight="1">
      <c r="B922" s="106"/>
      <c r="D922" s="107"/>
      <c r="V922" s="2"/>
    </row>
    <row r="923" ht="14.25" customHeight="1">
      <c r="B923" s="106"/>
      <c r="D923" s="107"/>
      <c r="V923" s="2"/>
    </row>
    <row r="924" ht="14.25" customHeight="1">
      <c r="B924" s="106"/>
      <c r="D924" s="107"/>
      <c r="V924" s="2"/>
    </row>
    <row r="925" ht="14.25" customHeight="1">
      <c r="B925" s="106"/>
      <c r="D925" s="107"/>
      <c r="V925" s="2"/>
    </row>
    <row r="926" ht="14.25" customHeight="1">
      <c r="B926" s="106"/>
      <c r="D926" s="107"/>
      <c r="V926" s="2"/>
    </row>
    <row r="927" ht="14.25" customHeight="1">
      <c r="B927" s="106"/>
      <c r="D927" s="107"/>
      <c r="V927" s="2"/>
    </row>
    <row r="928" ht="14.25" customHeight="1">
      <c r="B928" s="106"/>
      <c r="D928" s="107"/>
      <c r="V928" s="2"/>
    </row>
    <row r="929" ht="14.25" customHeight="1">
      <c r="B929" s="106"/>
      <c r="D929" s="107"/>
      <c r="V929" s="2"/>
    </row>
    <row r="930" ht="14.25" customHeight="1">
      <c r="B930" s="106"/>
      <c r="D930" s="107"/>
      <c r="V930" s="2"/>
    </row>
    <row r="931" ht="14.25" customHeight="1">
      <c r="B931" s="106"/>
      <c r="D931" s="107"/>
      <c r="V931" s="2"/>
    </row>
    <row r="932" ht="14.25" customHeight="1">
      <c r="B932" s="106"/>
      <c r="D932" s="107"/>
      <c r="V932" s="2"/>
    </row>
    <row r="933" ht="14.25" customHeight="1">
      <c r="B933" s="106"/>
      <c r="D933" s="107"/>
      <c r="V933" s="2"/>
    </row>
    <row r="934" ht="14.25" customHeight="1">
      <c r="B934" s="106"/>
      <c r="D934" s="107"/>
      <c r="V934" s="2"/>
    </row>
    <row r="935" ht="14.25" customHeight="1">
      <c r="B935" s="106"/>
      <c r="D935" s="107"/>
      <c r="V935" s="2"/>
    </row>
    <row r="936" ht="14.25" customHeight="1">
      <c r="B936" s="106"/>
      <c r="D936" s="107"/>
      <c r="V936" s="2"/>
    </row>
    <row r="937" ht="14.25" customHeight="1">
      <c r="B937" s="106"/>
      <c r="D937" s="107"/>
      <c r="V937" s="2"/>
    </row>
    <row r="938" ht="14.25" customHeight="1">
      <c r="B938" s="106"/>
      <c r="D938" s="107"/>
      <c r="V938" s="2"/>
    </row>
    <row r="939" ht="14.25" customHeight="1">
      <c r="B939" s="106"/>
      <c r="D939" s="107"/>
      <c r="V939" s="2"/>
    </row>
    <row r="940" ht="14.25" customHeight="1">
      <c r="B940" s="106"/>
      <c r="D940" s="107"/>
      <c r="V940" s="2"/>
    </row>
    <row r="941" ht="14.25" customHeight="1">
      <c r="B941" s="106"/>
      <c r="D941" s="107"/>
      <c r="V941" s="2"/>
    </row>
    <row r="942" ht="14.25" customHeight="1">
      <c r="B942" s="106"/>
      <c r="D942" s="107"/>
      <c r="V942" s="2"/>
    </row>
    <row r="943" ht="14.25" customHeight="1">
      <c r="B943" s="106"/>
      <c r="D943" s="107"/>
      <c r="V943" s="2"/>
    </row>
    <row r="944" ht="14.25" customHeight="1">
      <c r="B944" s="106"/>
      <c r="D944" s="107"/>
      <c r="V944" s="2"/>
    </row>
    <row r="945" ht="14.25" customHeight="1">
      <c r="B945" s="106"/>
      <c r="D945" s="107"/>
      <c r="V945" s="2"/>
    </row>
    <row r="946" ht="14.25" customHeight="1">
      <c r="B946" s="106"/>
      <c r="D946" s="107"/>
      <c r="V946" s="2"/>
    </row>
    <row r="947" ht="14.25" customHeight="1">
      <c r="B947" s="106"/>
      <c r="D947" s="107"/>
      <c r="V947" s="2"/>
    </row>
    <row r="948" ht="14.25" customHeight="1">
      <c r="B948" s="106"/>
      <c r="D948" s="107"/>
      <c r="V948" s="2"/>
    </row>
    <row r="949" ht="14.25" customHeight="1">
      <c r="B949" s="106"/>
      <c r="D949" s="107"/>
      <c r="V949" s="2"/>
    </row>
    <row r="950" ht="14.25" customHeight="1">
      <c r="B950" s="106"/>
      <c r="D950" s="107"/>
      <c r="V950" s="2"/>
    </row>
    <row r="951" ht="14.25" customHeight="1">
      <c r="B951" s="106"/>
      <c r="D951" s="107"/>
      <c r="V951" s="2"/>
    </row>
    <row r="952" ht="14.25" customHeight="1">
      <c r="B952" s="106"/>
      <c r="D952" s="107"/>
      <c r="V952" s="2"/>
    </row>
    <row r="953" ht="14.25" customHeight="1">
      <c r="B953" s="106"/>
      <c r="D953" s="107"/>
      <c r="V953" s="2"/>
    </row>
    <row r="954" ht="14.25" customHeight="1">
      <c r="B954" s="106"/>
      <c r="D954" s="107"/>
      <c r="V954" s="2"/>
    </row>
    <row r="955" ht="14.25" customHeight="1">
      <c r="B955" s="106"/>
      <c r="D955" s="107"/>
      <c r="V955" s="2"/>
    </row>
    <row r="956" ht="14.25" customHeight="1">
      <c r="B956" s="106"/>
      <c r="D956" s="107"/>
      <c r="V956" s="2"/>
    </row>
    <row r="957" ht="14.25" customHeight="1">
      <c r="B957" s="106"/>
      <c r="D957" s="107"/>
      <c r="V957" s="2"/>
    </row>
    <row r="958" ht="14.25" customHeight="1">
      <c r="B958" s="106"/>
      <c r="D958" s="107"/>
      <c r="V958" s="2"/>
    </row>
    <row r="959" ht="14.25" customHeight="1">
      <c r="B959" s="106"/>
      <c r="D959" s="107"/>
      <c r="V959" s="2"/>
    </row>
    <row r="960" ht="14.25" customHeight="1">
      <c r="B960" s="106"/>
      <c r="D960" s="107"/>
      <c r="V960" s="2"/>
    </row>
    <row r="961" ht="14.25" customHeight="1">
      <c r="B961" s="106"/>
      <c r="D961" s="107"/>
      <c r="V961" s="2"/>
    </row>
    <row r="962" ht="14.25" customHeight="1">
      <c r="B962" s="106"/>
      <c r="D962" s="107"/>
      <c r="V962" s="2"/>
    </row>
    <row r="963" ht="14.25" customHeight="1">
      <c r="B963" s="106"/>
      <c r="D963" s="107"/>
      <c r="V963" s="2"/>
    </row>
    <row r="964" ht="14.25" customHeight="1">
      <c r="B964" s="106"/>
      <c r="D964" s="107"/>
      <c r="V964" s="2"/>
    </row>
    <row r="965" ht="14.25" customHeight="1">
      <c r="B965" s="106"/>
      <c r="D965" s="107"/>
      <c r="V965" s="2"/>
    </row>
    <row r="966" ht="14.25" customHeight="1">
      <c r="B966" s="106"/>
      <c r="D966" s="107"/>
      <c r="V966" s="2"/>
    </row>
    <row r="967" ht="14.25" customHeight="1">
      <c r="B967" s="106"/>
      <c r="D967" s="107"/>
      <c r="V967" s="2"/>
    </row>
    <row r="968" ht="14.25" customHeight="1">
      <c r="B968" s="106"/>
      <c r="D968" s="107"/>
      <c r="V968" s="2"/>
    </row>
    <row r="969" ht="14.25" customHeight="1">
      <c r="B969" s="106"/>
      <c r="D969" s="107"/>
      <c r="V969" s="2"/>
    </row>
    <row r="970" ht="14.25" customHeight="1">
      <c r="B970" s="106"/>
      <c r="D970" s="107"/>
      <c r="V970" s="2"/>
    </row>
    <row r="971" ht="14.25" customHeight="1">
      <c r="B971" s="106"/>
      <c r="D971" s="107"/>
      <c r="V971" s="2"/>
    </row>
    <row r="972" ht="14.25" customHeight="1">
      <c r="B972" s="106"/>
      <c r="D972" s="107"/>
      <c r="V972" s="2"/>
    </row>
    <row r="973" ht="14.25" customHeight="1">
      <c r="B973" s="106"/>
      <c r="D973" s="107"/>
      <c r="V973" s="2"/>
    </row>
    <row r="974" ht="14.25" customHeight="1">
      <c r="B974" s="106"/>
      <c r="D974" s="107"/>
      <c r="V974" s="2"/>
    </row>
    <row r="975" ht="14.25" customHeight="1">
      <c r="B975" s="106"/>
      <c r="D975" s="107"/>
      <c r="V975" s="2"/>
    </row>
    <row r="976" ht="14.25" customHeight="1">
      <c r="B976" s="106"/>
      <c r="D976" s="107"/>
      <c r="V976" s="2"/>
    </row>
    <row r="977" ht="14.25" customHeight="1">
      <c r="B977" s="106"/>
      <c r="D977" s="107"/>
      <c r="V977" s="2"/>
    </row>
    <row r="978" ht="14.25" customHeight="1">
      <c r="B978" s="106"/>
      <c r="D978" s="107"/>
      <c r="V978" s="2"/>
    </row>
    <row r="979" ht="14.25" customHeight="1">
      <c r="B979" s="106"/>
      <c r="D979" s="107"/>
      <c r="V979" s="2"/>
    </row>
    <row r="980" ht="14.25" customHeight="1">
      <c r="B980" s="106"/>
      <c r="D980" s="107"/>
      <c r="V980" s="2"/>
    </row>
    <row r="981" ht="14.25" customHeight="1">
      <c r="B981" s="106"/>
      <c r="D981" s="107"/>
      <c r="V981" s="2"/>
    </row>
    <row r="982" ht="14.25" customHeight="1">
      <c r="B982" s="106"/>
      <c r="D982" s="107"/>
      <c r="V982" s="2"/>
    </row>
    <row r="983" ht="14.25" customHeight="1">
      <c r="B983" s="106"/>
      <c r="D983" s="107"/>
      <c r="V983" s="2"/>
    </row>
    <row r="984" ht="14.25" customHeight="1">
      <c r="B984" s="106"/>
      <c r="D984" s="107"/>
      <c r="V984" s="2"/>
    </row>
    <row r="985" ht="14.25" customHeight="1">
      <c r="B985" s="106"/>
      <c r="D985" s="107"/>
      <c r="V985" s="2"/>
    </row>
    <row r="986" ht="14.25" customHeight="1">
      <c r="B986" s="106"/>
      <c r="D986" s="107"/>
      <c r="V986" s="2"/>
    </row>
    <row r="987" ht="14.25" customHeight="1">
      <c r="B987" s="106"/>
      <c r="D987" s="107"/>
      <c r="V987" s="2"/>
    </row>
    <row r="988" ht="14.25" customHeight="1">
      <c r="B988" s="106"/>
      <c r="D988" s="107"/>
      <c r="V988" s="2"/>
    </row>
    <row r="989" ht="14.25" customHeight="1">
      <c r="B989" s="106"/>
      <c r="D989" s="107"/>
      <c r="V989" s="2"/>
    </row>
    <row r="990" ht="14.25" customHeight="1">
      <c r="B990" s="106"/>
      <c r="D990" s="107"/>
      <c r="V990" s="2"/>
    </row>
    <row r="991" ht="14.25" customHeight="1">
      <c r="B991" s="106"/>
      <c r="D991" s="107"/>
      <c r="V991" s="2"/>
    </row>
    <row r="992" ht="14.25" customHeight="1">
      <c r="B992" s="106"/>
      <c r="D992" s="107"/>
      <c r="V992" s="2"/>
    </row>
    <row r="993" ht="14.25" customHeight="1">
      <c r="B993" s="106"/>
      <c r="D993" s="107"/>
      <c r="V993" s="2"/>
    </row>
    <row r="994" ht="14.25" customHeight="1">
      <c r="B994" s="106"/>
      <c r="D994" s="107"/>
      <c r="V994" s="2"/>
    </row>
    <row r="995" ht="14.25" customHeight="1">
      <c r="B995" s="106"/>
      <c r="D995" s="107"/>
      <c r="V995" s="2"/>
    </row>
    <row r="996" ht="14.25" customHeight="1">
      <c r="B996" s="106"/>
      <c r="D996" s="107"/>
      <c r="V996" s="2"/>
    </row>
    <row r="997" ht="14.25" customHeight="1">
      <c r="B997" s="106"/>
      <c r="D997" s="107"/>
      <c r="V997" s="2"/>
    </row>
    <row r="998" ht="14.25" customHeight="1">
      <c r="B998" s="106"/>
      <c r="D998" s="107"/>
      <c r="V998" s="2"/>
    </row>
    <row r="999" ht="14.25" customHeight="1">
      <c r="B999" s="106"/>
      <c r="D999" s="107"/>
      <c r="V999" s="2"/>
    </row>
    <row r="1000" ht="14.25" customHeight="1">
      <c r="B1000" s="106"/>
      <c r="D1000" s="107"/>
      <c r="V1000" s="2"/>
    </row>
  </sheetData>
  <autoFilter ref="$A$3:$AO$47">
    <filterColumn colId="11">
      <filters>
        <filter val="27%"/>
        <filter val="25%"/>
        <filter val="100%"/>
        <filter val="33%"/>
        <filter val="50%"/>
      </filters>
    </filterColumn>
  </autoFilter>
  <mergeCells count="33">
    <mergeCell ref="A1:N2"/>
    <mergeCell ref="O2:R2"/>
    <mergeCell ref="S2:U2"/>
    <mergeCell ref="W2:Z2"/>
    <mergeCell ref="AA2:AC2"/>
    <mergeCell ref="A4:A21"/>
    <mergeCell ref="B4:B8"/>
    <mergeCell ref="B14:B21"/>
    <mergeCell ref="B9:B11"/>
    <mergeCell ref="B12:B13"/>
    <mergeCell ref="A22:A23"/>
    <mergeCell ref="A24:A42"/>
    <mergeCell ref="B24:B36"/>
    <mergeCell ref="B37:B39"/>
    <mergeCell ref="B40:B42"/>
    <mergeCell ref="A50:B50"/>
    <mergeCell ref="A51:B51"/>
    <mergeCell ref="C51:G51"/>
    <mergeCell ref="A52:B52"/>
    <mergeCell ref="C52:G52"/>
    <mergeCell ref="C53:G53"/>
    <mergeCell ref="C54:G54"/>
    <mergeCell ref="H51:N51"/>
    <mergeCell ref="H52:N52"/>
    <mergeCell ref="H53:N53"/>
    <mergeCell ref="H54:N54"/>
    <mergeCell ref="A43:A47"/>
    <mergeCell ref="B43:B47"/>
    <mergeCell ref="A49:B49"/>
    <mergeCell ref="C49:G49"/>
    <mergeCell ref="H49:N49"/>
    <mergeCell ref="C50:G50"/>
    <mergeCell ref="H50:N50"/>
  </mergeCells>
  <hyperlinks>
    <hyperlink r:id="rId2" ref="AC7"/>
    <hyperlink r:id="rId3" ref="U9"/>
    <hyperlink r:id="rId4" ref="U10"/>
    <hyperlink r:id="rId5" ref="AC10"/>
    <hyperlink r:id="rId6" ref="AC11"/>
    <hyperlink r:id="rId7" ref="U12"/>
    <hyperlink r:id="rId8" ref="AC29"/>
    <hyperlink r:id="rId9" ref="U33"/>
    <hyperlink r:id="rId10" ref="Z35"/>
    <hyperlink r:id="rId11" ref="Z38"/>
    <hyperlink r:id="rId12" ref="U39"/>
    <hyperlink r:id="rId13" ref="U40"/>
    <hyperlink r:id="rId14" ref="Z42"/>
    <hyperlink r:id="rId15" ref="U47"/>
  </hyperlinks>
  <printOptions/>
  <pageMargins bottom="0.75" footer="0.0" header="0.0" left="0.7" right="0.7" top="0.75"/>
  <pageSetup paperSize="9" scale="25" orientation="portrait"/>
  <drawing r:id="rId16"/>
  <legacyDrawing r:id="rId1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10.63"/>
    <col customWidth="1" min="3" max="3" width="33.0"/>
    <col customWidth="1" min="4" max="4" width="28.13"/>
    <col customWidth="1" min="5" max="5" width="36.25"/>
    <col customWidth="1" min="6" max="26" width="10.63"/>
  </cols>
  <sheetData>
    <row r="1" ht="14.25" hidden="1" customHeight="1">
      <c r="C1" s="126" t="s">
        <v>420</v>
      </c>
    </row>
    <row r="2" ht="14.25" hidden="1" customHeight="1">
      <c r="C2" s="51" t="s">
        <v>421</v>
      </c>
      <c r="D2" s="51"/>
    </row>
    <row r="3" ht="14.25" hidden="1" customHeight="1">
      <c r="C3" s="51">
        <v>44.0</v>
      </c>
      <c r="D3" s="127">
        <v>1.0</v>
      </c>
      <c r="G3" s="128"/>
    </row>
    <row r="4" ht="14.25" hidden="1" customHeight="1">
      <c r="C4" s="51" t="s">
        <v>422</v>
      </c>
      <c r="D4" s="51" t="s">
        <v>423</v>
      </c>
      <c r="G4" s="128"/>
    </row>
    <row r="5" ht="14.25" hidden="1" customHeight="1">
      <c r="C5" s="51">
        <v>5.83</v>
      </c>
      <c r="D5" s="129">
        <f>+C5/44</f>
        <v>0.1325</v>
      </c>
      <c r="G5" s="128"/>
    </row>
    <row r="6" ht="14.25" hidden="1" customHeight="1">
      <c r="C6" s="51" t="s">
        <v>424</v>
      </c>
      <c r="D6" s="51" t="s">
        <v>425</v>
      </c>
      <c r="G6" s="128"/>
    </row>
    <row r="7" ht="14.25" hidden="1" customHeight="1">
      <c r="C7" s="130">
        <v>6.6</v>
      </c>
      <c r="D7" s="129">
        <f>+C7/44</f>
        <v>0.15</v>
      </c>
    </row>
    <row r="8" ht="14.25" hidden="1" customHeight="1"/>
    <row r="9" ht="14.25" hidden="1" customHeight="1"/>
    <row r="10" ht="14.25" hidden="1" customHeight="1">
      <c r="C10" s="126" t="s">
        <v>426</v>
      </c>
    </row>
    <row r="11" ht="14.25" hidden="1" customHeight="1">
      <c r="C11" s="51" t="s">
        <v>421</v>
      </c>
      <c r="D11" s="51"/>
      <c r="E11" s="131" t="s">
        <v>427</v>
      </c>
      <c r="F11" s="132"/>
      <c r="G11" s="133"/>
    </row>
    <row r="12" ht="14.25" hidden="1" customHeight="1">
      <c r="C12" s="51">
        <v>43.0</v>
      </c>
      <c r="D12" s="127">
        <v>1.0</v>
      </c>
      <c r="E12" s="134"/>
      <c r="F12" s="135"/>
      <c r="G12" s="136"/>
    </row>
    <row r="13" ht="14.25" hidden="1" customHeight="1">
      <c r="C13" s="51" t="s">
        <v>428</v>
      </c>
      <c r="D13" s="51" t="s">
        <v>423</v>
      </c>
    </row>
    <row r="14" ht="14.25" hidden="1" customHeight="1">
      <c r="C14" s="51">
        <v>10.9</v>
      </c>
      <c r="D14" s="129">
        <f>+C14/44</f>
        <v>0.2477272727</v>
      </c>
    </row>
    <row r="15" ht="14.25" hidden="1" customHeight="1">
      <c r="C15" s="51" t="s">
        <v>429</v>
      </c>
      <c r="D15" s="51" t="s">
        <v>425</v>
      </c>
    </row>
    <row r="16" ht="14.25" hidden="1" customHeight="1">
      <c r="C16" s="137"/>
      <c r="D16" s="138"/>
    </row>
    <row r="17" ht="14.25" hidden="1" customHeight="1">
      <c r="C17" s="51" t="s">
        <v>430</v>
      </c>
      <c r="D17" s="51"/>
    </row>
    <row r="18" ht="14.25" hidden="1" customHeight="1">
      <c r="C18" s="51">
        <f>+C14+C5</f>
        <v>16.73</v>
      </c>
      <c r="D18" s="51"/>
    </row>
    <row r="19" ht="14.25" hidden="1" customHeight="1">
      <c r="C19" s="51" t="s">
        <v>431</v>
      </c>
      <c r="D19" s="51"/>
    </row>
    <row r="20" ht="14.25" hidden="1" customHeight="1">
      <c r="C20" s="51">
        <f>+C16+C7</f>
        <v>6.6</v>
      </c>
      <c r="D20" s="51"/>
    </row>
    <row r="21" ht="14.25" customHeight="1"/>
    <row r="22" ht="14.25" customHeight="1">
      <c r="C22" s="139" t="s">
        <v>420</v>
      </c>
      <c r="D22" s="110"/>
    </row>
    <row r="23" ht="14.25" customHeight="1">
      <c r="C23" s="51" t="s">
        <v>421</v>
      </c>
      <c r="D23" s="51"/>
    </row>
    <row r="24" ht="14.25" customHeight="1">
      <c r="C24" s="51">
        <v>43.0</v>
      </c>
      <c r="D24" s="127">
        <v>1.0</v>
      </c>
    </row>
    <row r="25" ht="14.25" customHeight="1">
      <c r="C25" s="51" t="s">
        <v>422</v>
      </c>
      <c r="D25" s="51" t="s">
        <v>423</v>
      </c>
    </row>
    <row r="26" ht="14.25" customHeight="1">
      <c r="C26" s="51">
        <v>5.83</v>
      </c>
      <c r="D26" s="129">
        <v>0.1325</v>
      </c>
      <c r="F26" s="126">
        <f>+C26/C24</f>
        <v>0.1355813953</v>
      </c>
    </row>
    <row r="27" ht="14.25" customHeight="1">
      <c r="C27" s="51" t="s">
        <v>424</v>
      </c>
      <c r="D27" s="51" t="s">
        <v>425</v>
      </c>
    </row>
    <row r="28" ht="14.25" customHeight="1">
      <c r="C28" s="51">
        <v>6.62</v>
      </c>
      <c r="D28" s="129">
        <v>0.15</v>
      </c>
      <c r="F28" s="126">
        <f>+C28/C24</f>
        <v>0.1539534884</v>
      </c>
      <c r="G28" s="126">
        <v>6.62</v>
      </c>
    </row>
    <row r="29" ht="14.25" customHeight="1">
      <c r="C29" s="51"/>
      <c r="D29" s="51"/>
    </row>
    <row r="30" ht="14.25" customHeight="1">
      <c r="C30" s="51"/>
      <c r="D30" s="51"/>
    </row>
    <row r="31" ht="14.25" customHeight="1">
      <c r="C31" s="139" t="s">
        <v>426</v>
      </c>
      <c r="D31" s="110"/>
    </row>
    <row r="32" ht="14.25" customHeight="1">
      <c r="C32" s="51" t="s">
        <v>421</v>
      </c>
      <c r="D32" s="51"/>
    </row>
    <row r="33" ht="14.25" customHeight="1">
      <c r="C33" s="51">
        <v>43.0</v>
      </c>
      <c r="D33" s="127">
        <v>1.0</v>
      </c>
      <c r="E33" s="140" t="s">
        <v>432</v>
      </c>
    </row>
    <row r="34" ht="14.25" customHeight="1">
      <c r="C34" s="51" t="s">
        <v>428</v>
      </c>
      <c r="D34" s="51" t="s">
        <v>423</v>
      </c>
    </row>
    <row r="35" ht="14.25" customHeight="1">
      <c r="C35" s="51">
        <v>10.9</v>
      </c>
      <c r="D35" s="129">
        <v>0.2534</v>
      </c>
      <c r="F35" s="126">
        <f>+C35/C33</f>
        <v>0.2534883721</v>
      </c>
    </row>
    <row r="36" ht="14.25" customHeight="1">
      <c r="C36" s="51" t="s">
        <v>429</v>
      </c>
      <c r="D36" s="51" t="s">
        <v>425</v>
      </c>
    </row>
    <row r="37" ht="14.25" customHeight="1">
      <c r="C37" s="51">
        <v>8.97</v>
      </c>
      <c r="D37" s="51"/>
    </row>
    <row r="38" ht="14.25" customHeight="1">
      <c r="C38" s="51" t="s">
        <v>430</v>
      </c>
      <c r="D38" s="51"/>
    </row>
    <row r="39" ht="14.25" customHeight="1">
      <c r="C39" s="51">
        <f>+C26+C35</f>
        <v>16.73</v>
      </c>
      <c r="D39" s="141">
        <f>+C39/C33</f>
        <v>0.3890697674</v>
      </c>
      <c r="F39" s="126">
        <f>+C39/C24</f>
        <v>0.3890697674</v>
      </c>
    </row>
    <row r="40" ht="14.25" customHeight="1">
      <c r="C40" s="51" t="s">
        <v>431</v>
      </c>
      <c r="D40" s="51"/>
    </row>
    <row r="41" ht="14.25" customHeight="1">
      <c r="C41" s="142">
        <f>+C37+C28</f>
        <v>15.59</v>
      </c>
      <c r="D41" s="129">
        <f>+C41*D33/C33</f>
        <v>0.3625581395</v>
      </c>
    </row>
    <row r="42" ht="14.25" customHeight="1"/>
    <row r="43" ht="14.25" customHeight="1"/>
    <row r="44" ht="14.25" customHeight="1">
      <c r="C44" s="108" t="s">
        <v>433</v>
      </c>
    </row>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E11:G12"/>
    <mergeCell ref="C22:D22"/>
    <mergeCell ref="C31:D3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2025-12-19T15:14:32Z</dcterms:created>
  <dc:creator>karol ximena Torres Correa</dc:creator>
</cp:coreProperties>
</file>